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oreta\Desktop\PORTAL DICIEMBRE 2021\"/>
    </mc:Choice>
  </mc:AlternateContent>
  <xr:revisionPtr revIDLastSave="0" documentId="8_{FE644CE4-2C19-4378-8911-51EBEC4FBCA1}" xr6:coauthVersionLast="47" xr6:coauthVersionMax="47" xr10:uidLastSave="{00000000-0000-0000-0000-000000000000}"/>
  <bookViews>
    <workbookView xWindow="-120" yWindow="-120" windowWidth="29040" windowHeight="15840" xr2:uid="{49226A6C-97D7-40B9-9647-94C25F0473EE}"/>
  </bookViews>
  <sheets>
    <sheet name="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57" i="1" l="1"/>
  <c r="E924" i="1"/>
  <c r="E929" i="1" s="1"/>
  <c r="E60" i="1"/>
  <c r="E65" i="1" s="1"/>
</calcChain>
</file>

<file path=xl/sharedStrings.xml><?xml version="1.0" encoding="utf-8"?>
<sst xmlns="http://schemas.openxmlformats.org/spreadsheetml/2006/main" count="749" uniqueCount="566">
  <si>
    <t>Oficina para el Reordenamiento del Transporte</t>
  </si>
  <si>
    <t>Relación de Cheques Emitidos</t>
  </si>
  <si>
    <t>Cuenta Anticipo Institucional</t>
  </si>
  <si>
    <t>Desde 01 Diciembre 2021   Hasta 31 Diciembre 2021</t>
  </si>
  <si>
    <t>Valores en (RD$)</t>
  </si>
  <si>
    <t>BALANCE INICIAL EN LIBRO AL 30-NOVIEMBRE-2021</t>
  </si>
  <si>
    <t>Ingresos:</t>
  </si>
  <si>
    <t>Reversión Cheques</t>
  </si>
  <si>
    <t>Cheque</t>
  </si>
  <si>
    <t>Fecha</t>
  </si>
  <si>
    <t>Beneficiario</t>
  </si>
  <si>
    <t>Concepto</t>
  </si>
  <si>
    <t>Monto</t>
  </si>
  <si>
    <t>Banco:</t>
  </si>
  <si>
    <t>SOWEY COMERCIAL, EIRL</t>
  </si>
  <si>
    <t xml:space="preserve">PAGO  FACTURA No.B1500000436  SOPORTADA EN LA ORDEN DE COMPRA </t>
  </si>
  <si>
    <t>No.OPRET-2021-00301 POR ADQUISICION DE MATERIALES DE CONSTRUCCION PARA SER</t>
  </si>
  <si>
    <t>UTILIZADOS</t>
  </si>
  <si>
    <t>EN LAS OFICINA DEL PROYECTO L-2C DEL MSD. SEGUN AUTORIZACION DEL DIRECTOR</t>
  </si>
  <si>
    <t>EJECUTIVO</t>
  </si>
  <si>
    <t>ANEXA POR VALOR DE RD$26,475.33 MENOS: 5% LEY 253-12 POR RD$1,121.84. FONDO:100</t>
  </si>
  <si>
    <t>FUNCION: 335  OBJETAL: 239601,236306,239901</t>
  </si>
  <si>
    <t xml:space="preserve">COLECTOR DE IMPUESTOS INTERNOS </t>
  </si>
  <si>
    <t>PAGO DE IMPUESTOS RETENIDOS A CONTRATISTAS Y PROVEEDORES POR CONCEPTO DE</t>
  </si>
  <si>
    <t>ITBIS RETENIDO A TERCEROS, DURANTE EL MES DE NOVIEMBRE 2021. SEGUN AUTORIZACION</t>
  </si>
  <si>
    <t>DEL DIRECTOR EJECUTIVO ANEXA POR RD$7,200.00</t>
  </si>
  <si>
    <t>FONDO: 100    FUNCION: 335    OBJETAL: 228801</t>
  </si>
  <si>
    <t>PAGO DE IMPUESTOS RETENIDOS A CONTRATISTAS Y PROVEEDORES POR CONCEPTO DE 5%</t>
  </si>
  <si>
    <t>IMPUESTOS SOBRE LA RENTA LEY 253-12, DURANTE EL MES DE NOVIEMBRE 2021.</t>
  </si>
  <si>
    <t>SEGUN AUTORIZACION DEL DIRECTOR EJECUTIVO ANEXA POR VALOR DE RD$7,913.38</t>
  </si>
  <si>
    <t>ALTICE DOMINICANA, S. A.</t>
  </si>
  <si>
    <t>PAGO FACTURA NO.B1500035954 POR SERVICIO DE INTERNET BANDA ANCHA, SUMINISTRADO</t>
  </si>
  <si>
    <t xml:space="preserve">EN LA </t>
  </si>
  <si>
    <t xml:space="preserve"> ESTACION FERIA, EN TORRETA, PATIO Y TALLERES, CORRESPONDIENTE AL PERIODO DEL</t>
  </si>
  <si>
    <t xml:space="preserve">20/11/2021 AL 19/12/2021. SEGUN AUTORIZACION DEL DIRECTOR EJECUTIVO ANEXA POR </t>
  </si>
  <si>
    <t>VALOR DE RD$1,807.00, MENOS: 5% ISR LEY 253-12 POR RD$69.50</t>
  </si>
  <si>
    <t>FONDO: 100  FUNCION: 335  OBJETAL: 221501</t>
  </si>
  <si>
    <t>IMPUESTOS SOBRE LA RENTA LEY 253-12, DURANTE EL MES DE DICIEMBRE 2021.</t>
  </si>
  <si>
    <t>SEGUN AUTORIZACION DEL DIRECTOR EJECUTIVO ANEXA POR VALOR DE RD$1,191.34</t>
  </si>
  <si>
    <t>TOTAL DE CHEQUES</t>
  </si>
  <si>
    <t>Comisiones Bancarias</t>
  </si>
  <si>
    <t>Impuesto 0.15% Ley 288-04</t>
  </si>
  <si>
    <t>BALANCE EN LIBRO CUENTA NO.314-000212-4 AL 31-DICIEMBRE-2021</t>
  </si>
  <si>
    <t>Licda. Clara S. Moreta Pérez</t>
  </si>
  <si>
    <t>Lic. Domingo Alberto Paulino Rodríguez</t>
  </si>
  <si>
    <t>Encda. interina Depto. De Contabilidad</t>
  </si>
  <si>
    <t>Director Administrativo y Financiero</t>
  </si>
  <si>
    <t>Cuenta Operaciones</t>
  </si>
  <si>
    <t>Transferencia del Tesorero Nacional</t>
  </si>
  <si>
    <t>GRUPO ALTERRA, SRL</t>
  </si>
  <si>
    <t>PAGO AL CONTADO SOPORTADA EN ORDEN DE COMPRA NO.OPRET-2021-00319, POR</t>
  </si>
  <si>
    <t xml:space="preserve">ADQUISICION DE </t>
  </si>
  <si>
    <t xml:space="preserve">UN GENERADOR ELECTRICO (PLANTA ELECTRICA), PARA CONECTAR LOS EQUIPOS QUE SON </t>
  </si>
  <si>
    <t>UTILIZADOS EN LAS JORNADAS DE TRABAJOS DIARIOS EN LAS INSTALACIONES DE LINEA 1,</t>
  </si>
  <si>
    <t>LINEA</t>
  </si>
  <si>
    <t>2 Y TELEFERICO DE SANTO DOMINGO. SEGUN AUTORIZACION DEL DIRECTOR EJECUTIVO</t>
  </si>
  <si>
    <t xml:space="preserve">ANEXA POR VALOR DE  RD$15,974.38 MENOS: 5% LEY 253-12 POR RD$676.88.     </t>
  </si>
  <si>
    <t xml:space="preserve">FONDO:100  FUNCION:335  OBJETAL:265601. </t>
  </si>
  <si>
    <t>INST. DE EDUC. SUP. EN FORM. DIPLOM.</t>
  </si>
  <si>
    <t>PAGO AL CONTADO SOPORTADO EN ORDEN DE SERVICIOS NO.OPRET-2021-00346, PARA EL</t>
  </si>
  <si>
    <t>CURSO PROTOCOLO DE ESTADO DE ORGANIZACION DE EVENTOS Y BUENAS MANERAS.</t>
  </si>
  <si>
    <t>SEGUN</t>
  </si>
  <si>
    <t>AUTORIZACION DEL DIRECTOR EJECUTIVO ANEXA POR VALOR DE RD$4,000.00, MENOS: 5%</t>
  </si>
  <si>
    <t xml:space="preserve"> ISR LEY 253-12 POR RD$200.00</t>
  </si>
  <si>
    <t>FONDO: 100  FUNCION: 335  OBJETAL: 228704</t>
  </si>
  <si>
    <t>NICHARXON ESCOLATICOS OLACIO</t>
  </si>
  <si>
    <t>REEMBOLSO SEGUN ANEXOS POR PAGOS EFECTUADOS CON RECURSOS PROPIOS EN EL</t>
  </si>
  <si>
    <t xml:space="preserve">PROCESO DE </t>
  </si>
  <si>
    <t>DESPACHO DEL AIR WAY BILL NO.07549460143, SOPORTE A LA IMPORTACION DE PARTES Y</t>
  </si>
  <si>
    <t>PIEZAS</t>
  </si>
  <si>
    <t>LAS CUALES SERAN UTILIZADAS EN EL MANTENIMIENTO DEL METRO DE SANTO DOMINGO.</t>
  </si>
  <si>
    <t xml:space="preserve">SEGUN </t>
  </si>
  <si>
    <t>AUTORIZACION DEL DIRECTOR EJECUTIVO ANEXA POR VALOR DE RD$8,320.00.    FONDO:100</t>
  </si>
  <si>
    <t xml:space="preserve">FUNCION:335  OBJETAL:224401, 224301, 224201. </t>
  </si>
  <si>
    <t>JULIA GOMEZ DE JESUS</t>
  </si>
  <si>
    <t xml:space="preserve">PAGO REPOSICION DEL FONDO FIJO DE CAJA CHICA, DE LA DIRECCION TECNICA SEGUN </t>
  </si>
  <si>
    <t>COMPROBANTES DEFINITIVOS DEL NO.5657 AL NO.5680, CON DOCUMENTOS DEFINITIVOS Y</t>
  </si>
  <si>
    <t>RESUMEN</t>
  </si>
  <si>
    <t>DE CAJA CHICA ANEXO. SEGUN AUTORIZACION DEL DIRECTOR EJECUTIVO ANEXA POR VALOR</t>
  </si>
  <si>
    <t xml:space="preserve">DE </t>
  </si>
  <si>
    <t>RD$191,099.14. FONDO: 100  FUNCION: 335  OBJETAL: 231401, 232301, 233201, 235201,</t>
  </si>
  <si>
    <t xml:space="preserve">235301, 239201, 239601, 227101, 227206, 227208, 236303, 236304, 236305, 229201, </t>
  </si>
  <si>
    <t>237206, 227202, 239501</t>
  </si>
  <si>
    <t>DELTA COMERCIAL, S. A.</t>
  </si>
  <si>
    <t>PAGO  FACTURA NO.B1500013178 SOPORTADA EN LA ORDEN DE SERVICIOS</t>
  </si>
  <si>
    <t xml:space="preserve">No.OPRET-2021-00352 </t>
  </si>
  <si>
    <t xml:space="preserve">POR MANTENIMIENTO PREVENTIVO DE LA TOYOTA PRADO PLACA EG02623 CHASIS </t>
  </si>
  <si>
    <t>No.JTEBH9FJ20K203722 PROPIEDAD DE LA OPRET.SEGÚN AUTORIZACION DEL DIRECTOR</t>
  </si>
  <si>
    <t xml:space="preserve">EJECUTIVO </t>
  </si>
  <si>
    <t xml:space="preserve">ANEXA POR VALOR DE RD$21,873.92 MENOS : 5% LEY 253-12 POR RD$926.86. FONDO: 100 </t>
  </si>
  <si>
    <t>FUNCION: 335  OBJETAL: 227206</t>
  </si>
  <si>
    <t>REGIL LEONIDAS EURIPIDES HERASME DIAZ</t>
  </si>
  <si>
    <t>PAGO FACTURA NO.B1500000010 SOPORTADA EN ORDEN DE SERVICIOS NO.OPRET-2021-00318</t>
  </si>
  <si>
    <t>POR</t>
  </si>
  <si>
    <t>CONTRATACION DE LOS SERVICIOS DE ASESORIA EN GESTION DE ENERGIA,</t>
  </si>
  <si>
    <t>IMPLEMENTACION DE</t>
  </si>
  <si>
    <t xml:space="preserve"> INDICADORES PARA OPTIMIZACION Y REDUCCION DE FACTURACION ENERGETICA EN EL</t>
  </si>
  <si>
    <t>METRO</t>
  </si>
  <si>
    <t>Y TELEFERICO DE SANTO DOMINGO. CORRESPONDIENTE AL MES DE NOVIEMBRE 2021. SEGUN</t>
  </si>
  <si>
    <t>AUTORIZACION DEL DIRECTOR EJECUTIVO ANEXA POR VALOR DE RD$194,700.00, MENOS: 5%</t>
  </si>
  <si>
    <t>ISR LEY 253-12 POR RD$8,250.00 E ITBIS RETENIDO A TERCEROS POR RD$29,700.00</t>
  </si>
  <si>
    <t>FONDO: 100  FUNCION: 335  OBJETAL: 228701</t>
  </si>
  <si>
    <t>PAGO  FACTURA NO..B1500013086 SOPORTADA EN LA ORDEN DE SERVICIOS</t>
  </si>
  <si>
    <t xml:space="preserve"> No.OPRET-2021-00244 POR MANTENIMIENTO PREVENTIVO DEL AUTOBUS TOYOTA COASTER </t>
  </si>
  <si>
    <t xml:space="preserve"> PLACA EI01010 CHASIS No.JTGFB718X06005529  PROPIEDAD DE LA OPRET. SEGÚN</t>
  </si>
  <si>
    <t>AUTORIZACION DEL DIRECTOR EJECUTIVO ANEXA POR VALOR DE RD$16,702.69 MENOS : 5%</t>
  </si>
  <si>
    <t xml:space="preserve">LEY </t>
  </si>
  <si>
    <t>253-12 POR RD$707.74. FONDO: 100  FUNCION: 335  OBJETAL: 227206</t>
  </si>
  <si>
    <t>ANYELIS RIJO CASTRO</t>
  </si>
  <si>
    <t>PAGO REPOSICION DEL FONDO FIJO DE CAJA CHICA, DE LA DIRECCION DE OPERACION DEL</t>
  </si>
  <si>
    <t>MSD.</t>
  </si>
  <si>
    <t>SEGUN COMPROBANTES DEFINITIVOS DEL NO.3232 AL NO.3246, CON DOCUMENTOS</t>
  </si>
  <si>
    <t>DEFINITIVOS Y</t>
  </si>
  <si>
    <t>RESUMEN DE CAJA CHICA ANEXO. SEGUN AUTORIZACION DEL DIRECTOR EJECUTIVO ANEXA</t>
  </si>
  <si>
    <t xml:space="preserve">VALOR DE RD$52,262.01. FONDO: 100  FUNCION: 335  OBJETAL: 233201, 233301, 235401, </t>
  </si>
  <si>
    <t>235501, 227201, 227206, 236303, 236306, 237206.</t>
  </si>
  <si>
    <t xml:space="preserve">JOHAM VIZCAINO SUERO </t>
  </si>
  <si>
    <t>PAGO REPOSICION DEL FONDO FIJO DE  CAJA CHICA, DE LA DIRECCION EJECUTIVA</t>
  </si>
  <si>
    <t>SEGÚN COMPROBANTES DEFINITIVOS DEL No.1711 AL No.1731, CON DOCUMENTOS</t>
  </si>
  <si>
    <t>DEFINITIVOS</t>
  </si>
  <si>
    <t xml:space="preserve">Y RESUMEN DE CAJA CHICA ANEXO. SEGUN AUTORIZACION DEL DIRECTOR EJECUTIVO ANEXA </t>
  </si>
  <si>
    <t>POR VALOR DE RD$28,663.35.FONDO 100  FUNCION: 335 OBJETAL: 224101,227104,227206,</t>
  </si>
  <si>
    <t>229201,233201,239201,239801,239601</t>
  </si>
  <si>
    <t>30% ITBIS RETENIDO SOBRE NORMA 02-05 E ITBIS RETENIDO A TERCEROS, DURANTE EL</t>
  </si>
  <si>
    <t>MES DE NOVIEMBRE 2021. SEGUN AUTORIZACION DEL DIRECTOR EJECUTIVO ANEXA POR</t>
  </si>
  <si>
    <t>VALOR DE RD$868,625.33</t>
  </si>
  <si>
    <t>CODIA</t>
  </si>
  <si>
    <t>PAGO 0.1% DE CODIA RETENIDO A CONTRATISTAS, POR PAGOS RELACIONADOS A TRABAJOS</t>
  </si>
  <si>
    <t xml:space="preserve">REALIZADOS, CORRESPONDIENTE AL MES DE NOVIEMBRE 2021. SEGUN AUTORIZACION </t>
  </si>
  <si>
    <t>DEL DIRECTOR EJECUTIVO ANEXA POR VALOR DE RD$2,307.25</t>
  </si>
  <si>
    <t>FONDO: 100     FUNCION: 335     OBJETAL: 228801</t>
  </si>
  <si>
    <t>CESAR IGNACIO DE LOS SANTOS DE LA</t>
  </si>
  <si>
    <t>PAGO REPOSICION DEL FONDO FIJO DE  CAJA CHICA, DE LA DIRECCION ADMINISTRATIVA</t>
  </si>
  <si>
    <t>Y FINANCIERA. SEGÚN COMPROBANTES DEFINITIVOS DEL No.6061</t>
  </si>
  <si>
    <t xml:space="preserve">AL No.6083, CON DOCUMENTOS DEFINITIVOS Y RESUMEN DE CAJA </t>
  </si>
  <si>
    <t xml:space="preserve">CHICA ANEXO. SEGUN AUTORIZACION DEL DIRECTOR EJECUTIVO ANEXA </t>
  </si>
  <si>
    <t>POR VALOR DE RD$47,778.27.  FONDO: 100  FUNCION: 335  OBJETAL: 227104,227206,235301</t>
  </si>
  <si>
    <t>236303,237101,239201,239501,239801,228801</t>
  </si>
  <si>
    <t xml:space="preserve">FONDO SUJETO A LIQUIDACION PARA SER UTILIZADO EN EL PAGO DE OCHO (08) SERVICIOS </t>
  </si>
  <si>
    <t xml:space="preserve">ADUANEROS DE LAS IMPORTACIONES SOPORTADAS EN LOS AIR WAY BILL NOS. 07549460224, </t>
  </si>
  <si>
    <t xml:space="preserve">07549460250, 05703721071, 07549460143, EMLTSXB21080134, 07549460202, 07549460305 Y </t>
  </si>
  <si>
    <t xml:space="preserve">07549460235, CONTENIENDO PARTES Y PIEZAS DEL METRO DE SANTO DOMINGO Y TARJETAS  </t>
  </si>
  <si>
    <t>PARA PASAJEROS. SEGUN AUTORIZACION DEL DIRECTOR EJECUTIVO ANEXA POR VALOR DE</t>
  </si>
  <si>
    <t>RD$16,360.39  FONDO:100  FUNCION:335  OBJETAL: 228801, 228803</t>
  </si>
  <si>
    <t>REEMBOLSO SEGUN ANEXOS POR PAGOS EFECTUADOS CON RECURSOS PROPIOS EN LOS</t>
  </si>
  <si>
    <t xml:space="preserve">PROCESOS DE </t>
  </si>
  <si>
    <t xml:space="preserve">DESPACHOS DE LOS AIR WAY BILL NROS. 07549460224, 07549460235 Y 5138749335, SOPORTE A </t>
  </si>
  <si>
    <t>LAS IMPORTACIONES DE PARTES Y PIEZAS PARA EL METRO DE SANTO DOMINGO Y EQUIPOS</t>
  </si>
  <si>
    <t>SISTEMA DE TICKETING, SEGUN AUTORIZACION DEL DIRECTOR EJECUTIVO ANEXA POR VALOR</t>
  </si>
  <si>
    <t xml:space="preserve">RD$12,790.00  FONDO:100  FUNCION:335  OBJETAL:224401, 224301. </t>
  </si>
  <si>
    <t>PROCESOS</t>
  </si>
  <si>
    <t>DE DESPACHOS DE LOS AIR WAY BILL NOS.05703721071, 07549460202 Y 07549460250, SOPORTE</t>
  </si>
  <si>
    <t>A LAS IMPORTACIONES DE TARJETAS SIN CONTACTO MIFARE, PARA PASAJEROS Y PARTES Y</t>
  </si>
  <si>
    <t>PIEZAS, PARA EL METRO DE SANTO DOMINGO. SEGUN AUTORIZACION DEL DIRECTO</t>
  </si>
  <si>
    <t>ANEXA POR VALOR DE RD$9,335.00</t>
  </si>
  <si>
    <t>FONDO: 100  FUNCION: 335  OBJETAL: 224301, 224401.</t>
  </si>
  <si>
    <t xml:space="preserve">AESB MULTIMEDIA SRL </t>
  </si>
  <si>
    <t>PAGO FACTURA No.B1500000015, SOPORTADO EN CONTRATO No.03-008-2021, POR SERVICIOS</t>
  </si>
  <si>
    <t>DE</t>
  </si>
  <si>
    <t>PUBLICIDAD GUBERNAMENTAL EN MEDIOS DE COMUNICACION SOCIAL, TELEVISION Y MEDIOS</t>
  </si>
  <si>
    <t>DIGITALES. CORRESPONDIENTE AL MES DE NOVIEMBRE 2021. SEGUN AUTORIZACION DEL</t>
  </si>
  <si>
    <t>DIRECTOR EJECUTIVO ANEXA POR VALOR DE RD$356,250.00 MENOS: 5% ISR LEY 253-12 POR</t>
  </si>
  <si>
    <t>RD$15,095.34 E ITBIS RETENIDO A TERCEROS POR RD$54,343.22</t>
  </si>
  <si>
    <t>FONDO: 100     FUNCION: 335    OBJETAL: 222101</t>
  </si>
  <si>
    <t>MANUEL AUGUSTO JIMENEZ GUERRERO</t>
  </si>
  <si>
    <t>PAGO FACTURA NO.B1500000006 SOPORTADA EN ORDEN DE SERVICIOS NO.OPRET-2021-00323</t>
  </si>
  <si>
    <t xml:space="preserve"> SERVICIOS DE ASESORIA PARA DESARROLLAR LOS ESPACIOS DE LAS ESTACIONES DEL</t>
  </si>
  <si>
    <t>Y TELEFERICO DE SANTO DOMINGO, CORRESPONDIENTE AL MES DE DICIEMBRE 2021. SEGUN</t>
  </si>
  <si>
    <t>AUTORIZACION DEL DIRECTOR EJECUTIVO ANEXA POR VALOR DE RD$196,909.41, MENOS: 5%</t>
  </si>
  <si>
    <t>ISR LEY 253-12 POR RD$8,343.62 E ITBIS RETENIDO A TERCEROS POR RD$30,037.03</t>
  </si>
  <si>
    <t>SEGUN AUTORIZACION DEL DIRECTOR EJECUTIVO ANEXA POR VALOR DE RD$573,784.99</t>
  </si>
  <si>
    <t>IMPRESO O&amp;M 3.0, SRL</t>
  </si>
  <si>
    <t>PAGO AL CONTADO, SOPORTADO EN ORDEN DE SERVICIOS NO.OPRET-2021-00385 POR</t>
  </si>
  <si>
    <t>IMPRESIÓN</t>
  </si>
  <si>
    <t>DE GAFETES FULL COLOR PLASTIFICADOS Y UN BANNER, QUE SERAN UTILIZADOS EN EL</t>
  </si>
  <si>
    <t>DE SANTO DOMINGO. SEGUN AUTORIZACION DEL DIRECTOR EJECUTIVO ANEXA</t>
  </si>
  <si>
    <t>POR VALOR DE RD$12,685.00 MENOS: 5% ISR LEY 253-12 POR RD$537.50</t>
  </si>
  <si>
    <t>FONDO: 100    FUNCION: 335    OBJETAL: 233301</t>
  </si>
  <si>
    <t>ALEJANDRO EMILIO RAMIREZ DE MARCHENA</t>
  </si>
  <si>
    <t>PAGO FACTURA NO.B1500000010 SOPORTADA EN ORDEN DE SERVICIOS</t>
  </si>
  <si>
    <t>NO.OPRET-2021-00236, POR</t>
  </si>
  <si>
    <t>SERVICIOS DE ASESORAMIENTO EN INFRAESTRUCTURA VIAS FERREA CORRESPONDIENTE AL</t>
  </si>
  <si>
    <t>MES</t>
  </si>
  <si>
    <t xml:space="preserve">DE NOVIEMBRE DEL 2021. SEGUN AUTORIZACION DEL DIRECTOR EJECUTIVO ANEXA POR </t>
  </si>
  <si>
    <t xml:space="preserve">VALOR DE RD$241,249.36 MENOS: 5% LEY 253-12 POR RD$10,222.43 E ITBIS RETENIDO A </t>
  </si>
  <si>
    <t>TERCEROS POR RD$36,800.75.  FONDO:  100  FUNCION:  335  OBJETAL:  228706.</t>
  </si>
  <si>
    <t>CIBAO MULTIMEDIOS, SRL</t>
  </si>
  <si>
    <t>PAGO FACTURA No.B1500000056, SOPORTADO EN ORDEN DE SERVICIOS No.OPRET-2021-00271,</t>
  </si>
  <si>
    <t>SERVICIO DE PRODUCCION DE JINGLE INSTITUCIONAL VERSION "EL METRO ES MIO". SEGUN</t>
  </si>
  <si>
    <t>AUTORIZACION DEL DIRECTOR EJECUTIVO ANEXA POR VALOR DE RD$106,200.00 MENOS:</t>
  </si>
  <si>
    <t>5% ISR LEY 253-12 POR RD$4,500.00 Y 30% ITBIS RETENIDO SOBRE NORMA 02-05 POR</t>
  </si>
  <si>
    <t>RD$4,860.00</t>
  </si>
  <si>
    <t>HIPOLITO GIRON REYES</t>
  </si>
  <si>
    <t>PAGO FACTURA NO.B1500000022, OFICIO: OPRET/DL-1018-2021 POR SERVICIOS DE ALGUACIL</t>
  </si>
  <si>
    <t xml:space="preserve">EN </t>
  </si>
  <si>
    <t>DILIGENCIAS PROCESALES PROPIAS DEL DEPARTAMENTO LEGAL DE LA OFICINA PARA EL</t>
  </si>
  <si>
    <t>PARA EL REORDENAMIENTO DEL TRANSPORTE. SEGUN AUTORIZACION DEL DIRECTOR</t>
  </si>
  <si>
    <t>ANEXA POR VALOR DE RD$7,080.00, MENOS: 5% ISR LEY 253-12 POR RD$300.00 E ITBIS</t>
  </si>
  <si>
    <t>RETENIDO A TERCEROS POR RD$1,080.00</t>
  </si>
  <si>
    <t>FONDO: 100  FUNCION: 335  OBJETAL: 228702</t>
  </si>
  <si>
    <t>HUGO BUTEN CANDELARIO</t>
  </si>
  <si>
    <t>PAGO FACTURA NO.B1500000002, OFICIO: OPRET/DL-1003-2021 POR SERVICIOS DE ALGUACIL</t>
  </si>
  <si>
    <t>EN</t>
  </si>
  <si>
    <t>DILIGENCIAS PROCESALES PROPIAS, DEL DEPARTAMENTO LEGAL DE LA OFICINA PARA EL</t>
  </si>
  <si>
    <t>REORDENAMIENTO DEL TRANSPORTE. SEGUN AUTORIZACION DEL DIRECTOR EJECUTIVO</t>
  </si>
  <si>
    <t>ANEXA POR VALOR DE RD$8,496.00, MENOS: 5% ISR LEY 253-12 POR RD$360.00 E ITBIS</t>
  </si>
  <si>
    <t>RETENIDO A TERCEROS POR RD$1,296.00</t>
  </si>
  <si>
    <t>PAGO AL CONTADO SOPORTADO EN ORDEN DE COMPRA NO.OPRET-2021-00386, POR</t>
  </si>
  <si>
    <t>ADQUISICION DE</t>
  </si>
  <si>
    <t>LETREROS PARA LA ESTACION FREDDY BERAS GOICO DE LA LINEA 2 DEL METRO DE SANTO</t>
  </si>
  <si>
    <t>DOMINGO. SEGUN AUTORIZACION DEL DIRECTOR EJECUTIVO ANEXA POR VALOR DE</t>
  </si>
  <si>
    <t>RD$45,430.00, MENOS: 5% ISR LEY 253-12 POR RD$1,925.00</t>
  </si>
  <si>
    <t>FONDO: 100  FUNCION: 335  OBJETAL: 239905</t>
  </si>
  <si>
    <t>PAGO FACTURAS NOS.B1500013038, B1500013125 Y B1500013153, SOPORTADO EN ORDEN DE</t>
  </si>
  <si>
    <t>SERVICIOS NO.OPRET-2021-00312 POR MANTENIMIENTO DE LOS VEHICULOS TOYOTA</t>
  </si>
  <si>
    <t>PROPIEDAD</t>
  </si>
  <si>
    <t>DE LA OPRET. SEGUN AUTORIZACION DEL DIRECTOR EJECUTIVO ANEXA POR VALOR DE</t>
  </si>
  <si>
    <t>RD$92,764.87 MENOS: 5% ISR LEY 253-12 POR RD$3,930.72</t>
  </si>
  <si>
    <t>FONDO: 100     FUNCION: 335      OBJETAL: 227206</t>
  </si>
  <si>
    <t>PAGO FACTURA NO.B1500000003, OFICIO: OPRET/DL-1057-2021 POR SERVICIOS DE ALGUACIL</t>
  </si>
  <si>
    <t xml:space="preserve"> EN DILIGENCIAS PROCESALES PROPIAS, DEL DEPARTAMENTO LEGAL DE LA OFICINA PARA</t>
  </si>
  <si>
    <t xml:space="preserve"> EL REORDENAMIENTO DEL TRANSPORTE. SEGUN AUTORIZACION DEL DIRECTOR EJECUTIVO</t>
  </si>
  <si>
    <t xml:space="preserve">ANEXA. POR VALOR DE RD$4,130.00, MENOS: 5% ISR LEY 253-12 POR RD$175.00 E ITBIS </t>
  </si>
  <si>
    <t>RETENIDO A TERCEROS POR RD$630.00</t>
  </si>
  <si>
    <t>ENFOQUE DIGITAL, SRL</t>
  </si>
  <si>
    <t>PAGO AL CONTADO SOPORTADO EN ORDEN DE COMPRA NO.OPRET-2021-00387, POR</t>
  </si>
  <si>
    <t>UN (1) MICROFONO PARA SER UTILIZADO EN EL DEPARTAMENTO DE COMUNICACIONES DE LA</t>
  </si>
  <si>
    <t xml:space="preserve"> OPRET. SEGUN AUTORIZACION DEL DIRECTOR EJECUTIVO ANEXA POR VALOR DE</t>
  </si>
  <si>
    <t>RD$26,727.12,</t>
  </si>
  <si>
    <t xml:space="preserve"> MENOS: 5% ISR LEY 253-12 POR RD$1,132.51 </t>
  </si>
  <si>
    <t>FONDO: 100  FUNCION: 335  OBJETAL: 262101</t>
  </si>
  <si>
    <t>PAGO AL CONTADO SOPORTADO EN ORDEN DE COMPRA NO.OPRET-2021-00329, POR</t>
  </si>
  <si>
    <t xml:space="preserve">TRESCIENTOS (300) ATOMIZADOR DE 1/2 LITRO, PARA SER UTILIZADOS EN LAS OFICINAS DE LA </t>
  </si>
  <si>
    <t>OPRET. SEGUN AUTORIZACION DEL DIRECTOR EJECUTIVO ANEXA POR VALOR DE</t>
  </si>
  <si>
    <t>RD$25,498.62,</t>
  </si>
  <si>
    <t>MENOS: 5% ISR LEY 253-12 POR RD$1,080.45</t>
  </si>
  <si>
    <t>FONDO: 100  FUNCION: 335  OBJETAL: 239101</t>
  </si>
  <si>
    <t>GLOBAL PRINT ROBLES EVAN, SRL</t>
  </si>
  <si>
    <t>PAGO AL CONTADO, SOPORTADO EN ORDEN DE SERVICIOS NO.OPRET-2021-00381 POR</t>
  </si>
  <si>
    <t>SERIGRAFIA</t>
  </si>
  <si>
    <t>PARA CASCOS DE SEGURIDAD, QUE SERAN UTILIZADOS EN EL PRIMER PALAZO PARA LA</t>
  </si>
  <si>
    <t>AMPLIACION</t>
  </si>
  <si>
    <t>DEL METRO DE SANTO DOMINGO HACIA LOS ALCARRIZOS. SEGUN AUTORIZACION DEL</t>
  </si>
  <si>
    <t>DIRECTOR</t>
  </si>
  <si>
    <t>EJECUTIVO ANEXA POR VALOR DE RD$9,440.00 MENOS: 5% ISR LEY 253-12 POR RD$400.00</t>
  </si>
  <si>
    <t>FONDO: 100     FUNCION: 335     OBJETAL: 233301</t>
  </si>
  <si>
    <t>INVERSIONES ARDISA, SRL</t>
  </si>
  <si>
    <t>PAGO AL CONTADO, SOPORTADO EN ORDEN DE COMPRA NO.OPRET-2021-00353, POR</t>
  </si>
  <si>
    <t>ADQUISICION</t>
  </si>
  <si>
    <t>DE PIEZAS PARA LA REPARACION DE AUTOBUS HYUNDAI AERO TOWN,</t>
  </si>
  <si>
    <t>CHASIS: KMJNA18APCC403650, PLACA: EI00966, PROPIEDAD DE LA OPRET. SEGUN</t>
  </si>
  <si>
    <t>AUTORIZACION</t>
  </si>
  <si>
    <t>DEL DIRECTOR EJECUTIVO ANEXA POR VALOR DE RD$112,005.60 MENOS: 5% ISR LEY 253-12</t>
  </si>
  <si>
    <t xml:space="preserve">POR </t>
  </si>
  <si>
    <t>FONDO: 100      FUNCION: 335     OBJETAL: 239801</t>
  </si>
  <si>
    <t>PAGO AL CONTADO, SOPORTADO EN ORDEN DE COMPRA NO.OPRET-2021-00284, POR</t>
  </si>
  <si>
    <t>Y REPARACION DE PIEZAS PARA LA CAMIONETA PLACA EL06321 Y AUTOBUS</t>
  </si>
  <si>
    <t xml:space="preserve">PLACA: EI00964, PROPIEDAD DE LA OPRET. SEGUN AUTORIZACION DEL DIRECTOR </t>
  </si>
  <si>
    <t>EJECUTIVO ANEXA POR VALOR DE RD$30,302.40 MENOS: 5% ISR LEY 253-12 POR RD$1,284.00</t>
  </si>
  <si>
    <t>FONDO: 100      FUNCION: 335     OBJETAL: 227206</t>
  </si>
  <si>
    <t>JUANCRY¨S TONER, SRL</t>
  </si>
  <si>
    <t>PAGO AL CONTADO, SOPORTADO EN ORDEN DE COMPRA NO.OPRET-2021-00390 POR</t>
  </si>
  <si>
    <t>TONERS Y TINTAS, PARA SER UTILIZADOS EN LAS OFICINAS DEL METRO DE SANTO DOMINGO.</t>
  </si>
  <si>
    <t>SEGUN AUTORIZACION DEL DIRECTOR EJECUTIVO ANEXA POR VALOR DE RD$137,139.60</t>
  </si>
  <si>
    <t>MENOS: 5% ISR LEY 253-12 POR RD$5,811.00</t>
  </si>
  <si>
    <t>FONDO: 100     FUNCION: 335     OBJETAL: 239201</t>
  </si>
  <si>
    <t>MEGAMEDIOS SRL</t>
  </si>
  <si>
    <t xml:space="preserve">PAGO  FACTURA No.B1500000179 SOPORTADA EN CONTRATO  No.03-015/2021 POR SERVICIOS </t>
  </si>
  <si>
    <t xml:space="preserve">PUBLICIDAD GUBERNAMENTAL EN MEDIOS DE COMUNICACIÓN SOCIAL, TELEVISION Y MEDIOS </t>
  </si>
  <si>
    <t>DIGITALES, CORRESPONDIENTE AL MES DE NOVIEMBRE 2021, SEGÚN AUTORIZACION DEL</t>
  </si>
  <si>
    <t xml:space="preserve">DIRECTOR </t>
  </si>
  <si>
    <t>EJECUTIVO ANEXA POR VALOR DE RD$122,720.00 MENOS 5% LEY 253-12 POR RD$5,200.00.</t>
  </si>
  <si>
    <t>FONDO: 100  FUNCION: 335  OBJETAL: 222101</t>
  </si>
  <si>
    <t>ALFA DIGITAL SINGS AND GRAPHICS, SRL</t>
  </si>
  <si>
    <t>PAGO AL CONTADO SOPORTADO EN ORDEN DE COMPRA NO.OPRET-2021-00388, POR</t>
  </si>
  <si>
    <t>TALONARIOS, PARA SER UTILIZADOS EN EL METRO Y TELEFERICO DE SANTO DOMINGO.</t>
  </si>
  <si>
    <t>AUTORIZACION DEL DIRECTOR EJECUTIVO ANEXA POR VALOR DE RD$119,180.00, MENOS: 5%</t>
  </si>
  <si>
    <t>ISR</t>
  </si>
  <si>
    <t>LEY 253-12 POR RD$5,050.00</t>
  </si>
  <si>
    <t>FONDO: 100  FUNCION: 335  OBJETAL: 233301</t>
  </si>
  <si>
    <t>CREATORS PRODUCTORA, SRL</t>
  </si>
  <si>
    <t>PAGO AL CONTADO, SOPORTADO EN ORDEN DE SERVICIOS NO.OPRET-2021-00384 POR</t>
  </si>
  <si>
    <t>ROTULACION</t>
  </si>
  <si>
    <t>PARA AUTOBUSES TOYOTA HIACE, PLACA:EI01244 Y TOYOTA HIACE, PLACA:EI01243,</t>
  </si>
  <si>
    <t>RD$51,920.00 MENOS: 5% ISR LEY 253-12 POR RD$2,200.00</t>
  </si>
  <si>
    <t>FONDO: 100     FUNCION: 335      OBJETAL: 233301</t>
  </si>
  <si>
    <t>EDITORA M &amp; K, SRL</t>
  </si>
  <si>
    <t>PAGO AL CONTADO, SOPORTADO EN ORDEN DE COMPRA NO.OPRET-2021-00377 POR</t>
  </si>
  <si>
    <t>CHALECOS DE SEGURIDAD, PARA SER UTILIZADOS POR EL PERSONAL DEL METRO DE SANTO</t>
  </si>
  <si>
    <t>RD$52,215.00</t>
  </si>
  <si>
    <t>MENOS: 5% ISR LEY 253-12 POR RD$2,212.50</t>
  </si>
  <si>
    <t>FONDO: 100      FUNCION: 335      OBJETAL: 239904</t>
  </si>
  <si>
    <t>EL MOLINO DEPORTIVO, SRL</t>
  </si>
  <si>
    <t>PAGO AL CONTADO SOPORTADO EN ORDEN DE COMPRA NO.OPRET-2021-00383, POR</t>
  </si>
  <si>
    <t>ARTICULOS DEPORTIVOS PARA SER UTLIZADOS EN LA OFICINA PARA EL REORDENAMIENTO</t>
  </si>
  <si>
    <t>DEL</t>
  </si>
  <si>
    <t>TRANSPORTE. SEGUN AUTORIZACION DEL DIRECTOR EJECUTIVO ANEXA POR VALOR DE</t>
  </si>
  <si>
    <t>RD$19,115.00, MENOS: 5% ISR LEY 253-12 POR RD$809.96</t>
  </si>
  <si>
    <t>FONDO: 100  FUNCION: 335  OBJETAL: 239401</t>
  </si>
  <si>
    <t>SERCLAMED, SRL</t>
  </si>
  <si>
    <t>PAGO AL CONTADO SOPORTADO EN ORDEN DE COMPRA NO.OPRET-2021-00389, POR</t>
  </si>
  <si>
    <t>TRES (3) CAMILLAS DE PRIMEROS AUXILIOS, PARA SER UTILIZADAS COMO PARTE DE LOS</t>
  </si>
  <si>
    <t>EQUIPOS</t>
  </si>
  <si>
    <t>DE PRIMEROS AUXILIOS EN LAS ESTACIONES DEL METRO Y TELEFERICO DE SANTO DOMINGO.</t>
  </si>
  <si>
    <t>SEGUN AUTORIZACION DEL DIRECTOR EJECUTIVO ANEXA POR RD$101,367.19, MENOS: 5% ISR</t>
  </si>
  <si>
    <t>LEY 253-12 POR RD$4,295.22</t>
  </si>
  <si>
    <t>FONDO: 100  FUNCION: 335  OBJETAL: 263101</t>
  </si>
  <si>
    <t>FONDO DE PENSIONES DE LOS</t>
  </si>
  <si>
    <t>PAGO DEL 1% LEY 06-86 DEL FONDO DE PENSIONES Y JUBILACIONES DE LOS TRABAJADORES</t>
  </si>
  <si>
    <t>LA CONSTRUCCION RETENIDO A CONTRATISTAS, CORRESPONDIENTE A TRABAJOS</t>
  </si>
  <si>
    <t>REALIZADOS,</t>
  </si>
  <si>
    <t>DURANTE EL MES DE NOVIEMBRE 2021. SEGUN AUTORIZACION DEL DIRECTOR EJECUTIVO</t>
  </si>
  <si>
    <t>ANEXA POR VALOR DE RD$20,374.88</t>
  </si>
  <si>
    <t>DESPACHO DE LOS AIR WAY BILL NOS.07549460305 Y 02608VSX8NV, SOPORTES A LAS</t>
  </si>
  <si>
    <t>IMPORTACIONES DE PARTES Y PIEZAS, LAS CUALES SERAN UTILIZADAS EN EL</t>
  </si>
  <si>
    <t>MANTENIMIENTO</t>
  </si>
  <si>
    <t>DE LOS TRENES DEL METRO DE SANTO DOMINGO. SEGUN AUTORIZACION DEL DIRECTOR</t>
  </si>
  <si>
    <t>ANEXA POR VALOR DE RD$11,660.00</t>
  </si>
  <si>
    <t>FONDO: 100     FUNCION: 335     OBJETAL: 224201, 224301, 224401</t>
  </si>
  <si>
    <t>OSVALDO ARIAS</t>
  </si>
  <si>
    <t>DESPACHOS DE LOS BILL OF LADINGS NOS.INTERVERHA1113599 Y 14600015719, SOPORTE A</t>
  </si>
  <si>
    <t xml:space="preserve">LAS </t>
  </si>
  <si>
    <t>EJECUTIVO ANEXA POR VALOR DE RD$8,500.00</t>
  </si>
  <si>
    <t>FONDO: 100     FUNCION: 335     OBJETAL: 224201, 224301</t>
  </si>
  <si>
    <t>ALEXANDRA DIAZ FELIX</t>
  </si>
  <si>
    <t>PAGO FACTURA NO.B1500000233, OFICIO: OPRET/DL-1089-2021 POR SERVICIOS DE</t>
  </si>
  <si>
    <t>NOTARIZACION</t>
  </si>
  <si>
    <t>A LA OFICINA PARA EL REORDENAMIENTO DEL TRANSPORTE. SEGUN AUTORIZACION DEL</t>
  </si>
  <si>
    <t>EJECUTIVO ANEXA POR VALOR DE RD$23,600.00, MENOS: 5% ISR LEY 253-12 POR RD$1,000.00 E</t>
  </si>
  <si>
    <t>ITBIS RETENIDO A TERCEROS POR RD$3,600.00</t>
  </si>
  <si>
    <t>PAGO FACTURA NO.B1500000011 SOPORTADA EN ORDEN DE SERVICIOS NO.OPRET-2021-00318</t>
  </si>
  <si>
    <t xml:space="preserve">IMPLEMENTACION DE </t>
  </si>
  <si>
    <t>INDICADORES PARA  OPTIMIZACION Y REDUCCION DE FACTURACION ENERGETICA EN EL</t>
  </si>
  <si>
    <t>Y TELEFERICO DE SANTO DOMINGO. CORRESPONDIENTE AL MES DE DICIEMBRE 2021.</t>
  </si>
  <si>
    <t>SEGUN AUTORIZACION DEL DIRECTOR EJECUTIVO ANEXA POR VALOR DE RD$194,700.00</t>
  </si>
  <si>
    <t>MENOS: 5% ISR LEY 253-12 POR RD$8,250.00 E ITBIS RETENIDO A TERCEROS POR RD$29,700.00</t>
  </si>
  <si>
    <t>FONDO: 100     FUNCION: 335      OBJETAL: 228701</t>
  </si>
  <si>
    <t xml:space="preserve">PAGO REPOSICION DEL FONDO FIJO DE  CAJA CHICA, DE LA DIRECCION </t>
  </si>
  <si>
    <t>TECNICA SEGÚN COMPROBANTES DEFINITIVOS DEL No.5681</t>
  </si>
  <si>
    <t xml:space="preserve">AL No.5701, CON DOCUMENTOS DEFINITIVOS Y RESUMEN DE CAJA </t>
  </si>
  <si>
    <t xml:space="preserve">POR VALOR DE RD$196,942.57.  FONDO: 100  FUNCION: 335 </t>
  </si>
  <si>
    <t>OBJETAL:227104,232301,236303,227206,239201,229201,231401</t>
  </si>
  <si>
    <t>EVA CARIBBEAN SRL</t>
  </si>
  <si>
    <t>PAGO FACTURA No.B1500000184, SOPORTADO EN ORDEN DE SERVICIOS No.OPRET-2021-00357,</t>
  </si>
  <si>
    <t>SERVICIOS DE PUBLICIDAD GUBERNAMENTAL EN MEDIOS DE COMUNICACION SOCIAL,</t>
  </si>
  <si>
    <t>TELEVISION Y MEDIOS DIGITALES. CORRESPONDIENTE AL MES DE DICIEMBRE 2021.</t>
  </si>
  <si>
    <t>SEGUN AUTORIZACION DEL DIRECTOR EJECUTIVO ANEXA POR VALOR DE RD$241,499.98</t>
  </si>
  <si>
    <t>MENOS: 5% ISR LEY 253-12 POR RD$10,233.05</t>
  </si>
  <si>
    <t>FONDO: 100      FUNCION: 335     OBJETAL: 222101</t>
  </si>
  <si>
    <t>PAGO FACTURA NO.B1500000023, OFICIO: OPRET/DL-1075-2021 POR SERVICIOS DE ALGUACIL</t>
  </si>
  <si>
    <t>EN DILIGENCIAS PROCESALES PROPIAS DEL DEPARTAMENTO LEGAL DE LA OFICINA PARA EL</t>
  </si>
  <si>
    <t>ANEXA POR VALOR DE RD$8,850.00 MENOS: 5% ISR LEY 253-12 POR RD$375.00 E</t>
  </si>
  <si>
    <t>ITBIS RETENIDO A TERCEROS POR RD$1,350.00</t>
  </si>
  <si>
    <t>FONDO: 100     FUNCION: 335     OBJETAL: 228702</t>
  </si>
  <si>
    <t>PAGO REPOSICION DEL FONDO FIJO DE CAJA CHICA DE LA DIRECCION DE OPERACIONES DEL</t>
  </si>
  <si>
    <t xml:space="preserve">MSD. </t>
  </si>
  <si>
    <t>SEGUN COMPROBANTES DEFINITIVOS DEL NO.3247 AL NO.3261, CON DOCUMENTOS</t>
  </si>
  <si>
    <t xml:space="preserve">DEFINITIVOS Y  </t>
  </si>
  <si>
    <t xml:space="preserve">VALOR DE RD$50,097.75. FONDO:100  FUNCION:335 OBJETAL: 229201, 233201, 239101, </t>
  </si>
  <si>
    <t xml:space="preserve">227202, 239201, 236303, 239601, 236306, 237299. </t>
  </si>
  <si>
    <t xml:space="preserve">PAGO REPOSICION DEL FONDO FIJO DE CAJA CHICA, DE LA DIRECCION ADMINISTRATIVA Y </t>
  </si>
  <si>
    <t>FINANCIERA. SEGUN COMPROBANTES DEFINITIVOS DEL NO.6084 AL NO.6106, CON</t>
  </si>
  <si>
    <t>DOCUMENTOS</t>
  </si>
  <si>
    <t xml:space="preserve">DEFINITIVOS Y RESUMEN DE CAJA CHICA ANEXO. SEGUN AUTORIZACION DEL DIRECTOR </t>
  </si>
  <si>
    <t xml:space="preserve">EJECUTIVO ANEXA POR VALOR DE RD$43,202.99.  FONDO: 100  FUNCION: 335  OBJETAL: </t>
  </si>
  <si>
    <t/>
  </si>
  <si>
    <t>224101, 233301, 235401, 235501, 239201, 239601, 227202, 227206, 236301, 236303,</t>
  </si>
  <si>
    <t>236304, 236306, 237299, 229201.</t>
  </si>
  <si>
    <t>COMERCIAL SANTANA, SRL</t>
  </si>
  <si>
    <t xml:space="preserve">PAGO AL CONTADO, SOPORTADO EN ORDEN DE SERVICIOS No.OPRET-2021-00398, POR </t>
  </si>
  <si>
    <t xml:space="preserve"> MANTENIMIENTO DE ALINEACION, BALANCEO Y CORRECCION CAMBER, DE CAMIONETA ISUZU,</t>
  </si>
  <si>
    <t>PLACA</t>
  </si>
  <si>
    <t>NO. EL06321,  CHASIS: MPATFS54H6H516544, PROPIEDAD DE LA OPRET. SEGUN AUTORIZACION</t>
  </si>
  <si>
    <t xml:space="preserve">DEL DIRECTOR EJECUTIVO ANEXA POR VALOR DE RD$5,782.00 MENOS 5% ISR LEY 253-12 POR </t>
  </si>
  <si>
    <t xml:space="preserve">VALOR DE RD$245.00    FONDO:100  FUNCION:335  OBJETAL: 227206. </t>
  </si>
  <si>
    <t>CAMPOBASSO MERCANTIL, SRL</t>
  </si>
  <si>
    <t>PAGO AL CONTADO SOPORTADO EN ORDEN DE SERVICIOS NO.OPRET-2021-00400, POR</t>
  </si>
  <si>
    <t>SERVICIO DE</t>
  </si>
  <si>
    <t>ALMUERZO PARA EL  PERSONAL E INGENIEROS QUE ESTARA EVALUANDO LOS PROCESOS DE</t>
  </si>
  <si>
    <t>LICITACION PARA LA CONSTRUCCION DE LA LINEA 2-C DEL METRO DE SANTO DOMINGO.</t>
  </si>
  <si>
    <t>AUTORIZACION DEL DIRECTOR EJECUTIVO ANEXA POR VALOR DE RD$130,767.60 MENOS: 5%</t>
  </si>
  <si>
    <t>LEY</t>
  </si>
  <si>
    <t>253-12 POR RD$5,541.00  FONDO:  100  FUNCION:  335  OBJETAL:  229201</t>
  </si>
  <si>
    <t>PAGO AL CONTADO SOPORTADO EN ORDEN DE SERVICIOS NO.OPRET-2021-00401, POR</t>
  </si>
  <si>
    <t>SERVICIO</t>
  </si>
  <si>
    <t>DE ALMUERZO PARA CENA NAVIDEÑA PARA EL PERSONAL QUE ESTARA LABORANDO</t>
  </si>
  <si>
    <t>DURANTE EL</t>
  </si>
  <si>
    <t>HORARIO NOCTURNO LOS DIAS 24 Y 31 DE DICIEMBRE. SEGUN AUTORIZACION DEL DIRECTOR</t>
  </si>
  <si>
    <t>EJECUTIVO ANEXA POR VALOR DE RD$122,122.92 MENOS: 5% LEY 253-12 POR RD$5,174.70.</t>
  </si>
  <si>
    <t>FONDO:  100  FUNCION:  335  OBJETAL:  229201</t>
  </si>
  <si>
    <t>GRUPO DE SERVICIOS Y TECNOLOGIAS</t>
  </si>
  <si>
    <t>PAGO AL CONTADO, SOPORTADO EN ORDEN DE SERVICIOS NO.OPRET-2021-00394, POR</t>
  </si>
  <si>
    <t>MANTENIMIENTO Y REPARACION DE IMPRESORAS DEL DEPARTAMENTO LEGAL Y DIRECCION</t>
  </si>
  <si>
    <t>TECNICA PROPIEDAD DE LA OPRET. SEGUN AUTORIZACION DEL DIRECTOR EJECUTIVO ANEXA</t>
  </si>
  <si>
    <t>POR VALOR DE RD$52,746.00 MENOS: 5% ISR LEY 253-12 POR RD$2,235.00</t>
  </si>
  <si>
    <t>FONDO: 100      FUNCION: 335     OBJETAL: 227201</t>
  </si>
  <si>
    <t>PAGO AL CONTADO, SOPORTADO EN ORDEN DE COMPRA NO.OPRET-2021-00397, POR</t>
  </si>
  <si>
    <t>DE REPUESTOS PARA CAMIONETA ISUZU D-MAX PLACA No. EL06320</t>
  </si>
  <si>
    <t>PROPIEDAD DE LA OPRET. SEGUN AUTORIZACION DEL DIRECTOR EJECUTIVO ANEXA</t>
  </si>
  <si>
    <t>POR VALOR DE RD$32,414.60 MENOS: 5% ISR LEY 253-12 POR RD$1,373.50</t>
  </si>
  <si>
    <t>A-TEAM SERVICES SRL</t>
  </si>
  <si>
    <t>PAGO FACTURA No.B1500000001, SOPORTADO EN ORDEN DE SERVICIOS No.OPRET-2021-00413</t>
  </si>
  <si>
    <t>SERVICIO PARA EL MANTENIMIENTO PREVENTIVO DE LAS ESCALERAS ELECTRICAS, PARA LAS</t>
  </si>
  <si>
    <t>LINEAS 1 Y 2 DEL METRO DE SANTO DOMINGO. CORRESPONDIENTE AL MES DE DICIEMBRE</t>
  </si>
  <si>
    <t>2021.</t>
  </si>
  <si>
    <t>SEGUN AUTORIZACION DEL DIRECTOR EJECUTIVO ANEXA POR VALOR DE RD$359,313.33</t>
  </si>
  <si>
    <t>MENOS: 5% ISR LEY 253-12 POR RD$15,225.14</t>
  </si>
  <si>
    <t>FONDO: 100     FUNCION: 335     OBJETAL: 227206</t>
  </si>
  <si>
    <t>REEMBOLSO SEGUN ANEXOS POR PAGO EFECTUADO CON RECURSOS PROPIOS EN EL</t>
  </si>
  <si>
    <t>PROCESO DE</t>
  </si>
  <si>
    <t>DESPACHO DE  LOS AIR WAY BILL NOS.ECUMEX2082, 775339035228 Y 775339003483, SOPORTE</t>
  </si>
  <si>
    <t xml:space="preserve">A </t>
  </si>
  <si>
    <t>LAS IMPORTACIONES  DE PARTES Y PIEZAS PARA EL METRO DE SANTO DOMINGO, SEGUN</t>
  </si>
  <si>
    <t>AUTORIZACION DEL DIRECTOR EJECUTIVO ANEXA POR RD$3,848.30. FONDO: 100 FUNCION: 335</t>
  </si>
  <si>
    <t>OBJETAL: 224301,224401</t>
  </si>
  <si>
    <t xml:space="preserve">DESPACHO DEL AIR WAY BILL NO.R5121H00196, SOPORTE A LA IMPORTACION DE 249,600 </t>
  </si>
  <si>
    <t>TARJETAS MIFARE, PARA PASAJEROS DEL METRO DE SANTO DOMINGO. SEGUN</t>
  </si>
  <si>
    <t xml:space="preserve">AUTORIZACION DEL </t>
  </si>
  <si>
    <t xml:space="preserve">DIRECTOR EJECUTIVO ANEXA POR VALOR DE RD$8,080.00     FONDO:100   FUNCION:335 </t>
  </si>
  <si>
    <t xml:space="preserve">OBJETAL: 224301, 224401. </t>
  </si>
  <si>
    <t xml:space="preserve">PAGO REPOSICION DEL FONDO FIJO DE CAJA CHICA DE LA DIRECCION EJECUTIVA SEGUN </t>
  </si>
  <si>
    <t>COMPROBANTES DEFINITIVOS DEL NO.1732 AL 1746, CON DOCUMENTOS DEFINITIVOS Y</t>
  </si>
  <si>
    <t>RESUMEN DE</t>
  </si>
  <si>
    <t>CAJA CHICA ANEXOS. SEGUN AUTORIZACION DEL DIRECTOR EJECUTIVO ANEXA POR VALOR</t>
  </si>
  <si>
    <t>RD$24,248.03  FONDO:100 FUNCION:335  OBJETAL: 229201, 233201, 232201, 235501, 239201,</t>
  </si>
  <si>
    <t xml:space="preserve">227206, 239601, 236303, 239101, 236306, 224101. </t>
  </si>
  <si>
    <t>DESPACHO DEL BILL OF LADING NO.EMLTSXB21080134A, SOPORTE A LA IMPORTACION DE</t>
  </si>
  <si>
    <t xml:space="preserve">PARTES </t>
  </si>
  <si>
    <t>Y PIEZAS, PARA EL METRO DE SANTO DOMINGO. SEGUN AUTORIZACION DEL DIRECTOR</t>
  </si>
  <si>
    <t>ANEXA POR VALOR DE RD$12,892.05</t>
  </si>
  <si>
    <t>FONDO: 100     FUNCION: 335     OBJETAL: 224201, 224301, 228803</t>
  </si>
  <si>
    <t>TECNICA SEGÚN COMPROBANTES DEFINITIVOS DEL No.5702</t>
  </si>
  <si>
    <t xml:space="preserve">AL No.5715, CON DOCUMENTOS DEFINITIVOS Y RESUMEN DE CAJA </t>
  </si>
  <si>
    <t xml:space="preserve">POR VALOR DE RD$175,976.32.  FONDO: 100  FUNCION: 335 </t>
  </si>
  <si>
    <t>OBJETAL:227104,227201,227206,239201,229201</t>
  </si>
  <si>
    <t>PAGO  FACTURA No.B1500013513 SOPORTADA EN LA ORDEN DE SERVICIOS</t>
  </si>
  <si>
    <t>POR MANTENIMIENTO PREVENTIVO AL AUTOBUS TOYOTA HIACE PLACA EI01233 CHASIS</t>
  </si>
  <si>
    <t>No.JTFBBFCP106003038 PROPIEDAD DE LA OPRET. SEGÚN AUTORIZACION DEL DIRECTOR</t>
  </si>
  <si>
    <t>ANEXA POR VALOR DE RD$20,916.09 MENOS : 5% LEY 253-12 POR RD$886.28, FONDO: 100</t>
  </si>
  <si>
    <t>PAGO FACTURA No.B1500000018, SOPORTADO EN CONTRATO No.03-008-2021, POR SERVICIOS</t>
  </si>
  <si>
    <t>DIGITALES. CORRESPONDIENTE AL MES DE DICIEMBRE 2021. SEGUN AUTORIZACION DEL</t>
  </si>
  <si>
    <t>DIRECTOR EJECUTIVO ANEXA POR VALOR DE RD$356,250.00 MENOS:5% ISR LEY 253-12 POR</t>
  </si>
  <si>
    <t>RD$15,095.34 E ITBIS RETENIDO A TERCEROS POR RD$54,343.22   FONDO:100  FUNCION:335</t>
  </si>
  <si>
    <t xml:space="preserve">OBJETAL:222101. </t>
  </si>
  <si>
    <t>PAGO FACTURA No.B1500013529, SOPORTADO EN ORDEN DE SERVICIOS</t>
  </si>
  <si>
    <t xml:space="preserve">NO.OPRET-2021-00352, </t>
  </si>
  <si>
    <t>POR MANTENIMIENTO PREVENTIVO, PARA AUTOBUS TOYOTA HIACE, PLACA: EI01244,</t>
  </si>
  <si>
    <t>CHASIS: JTFBBFCP506004161, PROPIEDAD DE LA OPRET. SEGUN AUTORIZACION DEL</t>
  </si>
  <si>
    <t>DIRECTOR EJECUTIVO ANEXA POR VALOR DE RD$5,293.95 MENOS: 5% ISR LEY 253-12</t>
  </si>
  <si>
    <t>POR RD$224.32</t>
  </si>
  <si>
    <t>PROCESO DEL</t>
  </si>
  <si>
    <t>DESPACHO DE  LOS AIR WAY BILL  NOS. ECUMEX2082,775339003483,77533935228 Y</t>
  </si>
  <si>
    <t>R5121H00196, SOPORTE A LA IMPORTACIONES DE PARTES Y PIEZAS,PARA SER UTILIZADAS EN</t>
  </si>
  <si>
    <t xml:space="preserve">M.S.D. SEGUN AUTORIZACION DEL DIRECTOR EJECUTIVO ANEXA POR RD$4,470.54. </t>
  </si>
  <si>
    <t>FONDO: 100 FUNCION: 335  OBJETAL: 228803</t>
  </si>
  <si>
    <t>VOZZ MEDIA NETWORK SRL</t>
  </si>
  <si>
    <t>PAGO FACTURA No.B1500000007, SOPORTADO EN ORDEN DE SERVICIOS No.OPRET-2021-00402,</t>
  </si>
  <si>
    <t>TELEVISION</t>
  </si>
  <si>
    <t>Y MEDIOS DIGITALES. CORRESPONDIENTE AL PERIODO DE DICIEMBRE 2021. SEGUN</t>
  </si>
  <si>
    <t xml:space="preserve">DEL DIRECTOR EJECUTIVO ANEXA POR VALOR DE RD$75,000.00 MENOS: 5% ISR LEY 253-12 </t>
  </si>
  <si>
    <t>POR RD$3,177.97</t>
  </si>
  <si>
    <t>FONDO: 100     FUNCION: 335     OBJETAL: 222101</t>
  </si>
  <si>
    <t>RADIOCADENA COMERCIAL SRL</t>
  </si>
  <si>
    <t>PAGO FACTURA NO.B1500001108 SOPORTADA EN ORDEN DE SERVICIOS</t>
  </si>
  <si>
    <t>NO.OPRET-2021-00409,</t>
  </si>
  <si>
    <t>POR PUBLICIDAD GUBERNAMENTAL EN MEDIOS DE COMUNICACION SOCIAL, TELEVISION Y</t>
  </si>
  <si>
    <t>MEDIOS</t>
  </si>
  <si>
    <t xml:space="preserve">DIGITALES, CORRESPONDIENTE AL MES DE DICIEMBRE 2021. SEGUN AUTORIZACION DEL </t>
  </si>
  <si>
    <t>DIRECTOR EJECUTIVO ANEXA POR VALOR DE RD$250,000.00, MENOS: 5% ISR LEY 253-12</t>
  </si>
  <si>
    <t>POR RD$10,593.22 FONDO: 100  FUNCION: 335  OBJETAL: 222101</t>
  </si>
  <si>
    <t>ADDIS ESTHER BURGOS DE VINTILOIU</t>
  </si>
  <si>
    <t xml:space="preserve">PAGO  FACTURA No.B1500000022 SOPORTADA EN OS-OPRET-2021-00405 POR SERVICIOS </t>
  </si>
  <si>
    <t>PUBLICIDAD GUBERNAMENTAL EN MEDIOS DE COMUNICACIÓN SOCIAL, TELEVISION Y MEDIOS</t>
  </si>
  <si>
    <t>DIGITALES, CORRESPONDIENTE AL MES DE DICIEMBRE 2021, SEGÚN AUTORIZACION DEL</t>
  </si>
  <si>
    <t>EJECUTIVO ANEXA POR VALOR DE RD$75,000.00 MENOS 5% LEY 253-12 POR RD$3,177.97 E</t>
  </si>
  <si>
    <t>ITBIS</t>
  </si>
  <si>
    <t>RETENIDO A TERCERO POR RD$11,440.68 FONDO: 100  FUNCION: 335  OBJETAL: 222101</t>
  </si>
  <si>
    <t>PAGO FACTURA No.B1500013532, SOPORTADO EN ORDEN DE SERVICIOS No.OPRET-2021-00352,</t>
  </si>
  <si>
    <t>POR MANTENIMIENTO PREVENTIVO, PARA AUTOBUS TOYOTA HIACE, PLACA: EI01243,</t>
  </si>
  <si>
    <t>CHASIS: JTFBBFCP506004127, PROPIEDAD DE LA OPRET. SEGUN AUTORIZACION DEL</t>
  </si>
  <si>
    <t>DIRECTOR EJECUTIVO ANEXA POR VALOR DE RD$17,525.15 MENOS: 5% ISR LEY 253-12</t>
  </si>
  <si>
    <t>POR RD$742.59</t>
  </si>
  <si>
    <t>TAGEVANIMEDIA SRL</t>
  </si>
  <si>
    <t xml:space="preserve">PAGO  FACTURA No.B1500000070 SOPORTADA EN OS-OPRET-2021-00412 POR SERVICIOS </t>
  </si>
  <si>
    <t>EJECUTIVO ANEXA POR VALOR DE RD$320,000.00 MENOS 5% LEY 253-12 POR RD$13,559.32</t>
  </si>
  <si>
    <t>PRODUCCIONES OMMC SRL</t>
  </si>
  <si>
    <t>PAGO FACTURA NO.B1500000223 SOPORTADA EN ORDEN DE SERVICIOS NO.OPRET-2021-00411</t>
  </si>
  <si>
    <t>DIGITALES, CORRESPONDIENTE AL MES DE DICIEMBRE 2021. SEGUN AUTORIZACION DEL</t>
  </si>
  <si>
    <t>SEGUN AUTORIZACION DEL DIRECTOR EJECUTIVO ANEXA POR VALOR DE RD$100,000.00,</t>
  </si>
  <si>
    <t>MENOS: 5%</t>
  </si>
  <si>
    <t>ISR LEY 253-12 POR RD$4,237.29</t>
  </si>
  <si>
    <t>PELAGIO LORENZO MORILLO</t>
  </si>
  <si>
    <t xml:space="preserve">PAGO  FACTURA No.B1500000007 SOPORTADA EN OS-OPRET-2021-00403 POR SERVICIOS </t>
  </si>
  <si>
    <t xml:space="preserve">EJECUTIVO ANEXA POR VALOR DE RD$30,000.00 MENOS 5% LEY 253-12 POR </t>
  </si>
  <si>
    <t xml:space="preserve">RD$1,271.19 E ITBIS RETENIDO A TERCERO POR RD$4,576.27. FONDO: 100  FUNCION: 335  </t>
  </si>
  <si>
    <t>OBJETAL: 222101</t>
  </si>
  <si>
    <t>YUDITH ALTAGRACIA LECLERC MEJIA</t>
  </si>
  <si>
    <t>PAGO FACTURA NO.B1500000099 SOPORTADA EN ORDEN DE SERVICIOS</t>
  </si>
  <si>
    <t>NO.OPRET-2021-00407, POR</t>
  </si>
  <si>
    <t>DIGITALES, CORRRESPONDIENTE AL MES DE DICIEMBRE 2021. SEGUN AUTORIZACION DEL</t>
  </si>
  <si>
    <t>EJECUTIVO ANEXA POR VALOR DE RD$75,000.00, MENOS: 5% ISR LEY 253-12 POR RD$3,177.97 E</t>
  </si>
  <si>
    <t>ITBIS RETENIDO A TERCEROS POR RD$11,440.68</t>
  </si>
  <si>
    <t>INVERSIONES MAPHEM SRL</t>
  </si>
  <si>
    <t>PAGO FACTURA No.B1500000006, SOPORTADO EN ORDEN DE SERVICIOS OPRET-2021-00410,</t>
  </si>
  <si>
    <t xml:space="preserve">TELEVISION </t>
  </si>
  <si>
    <t xml:space="preserve"> Y MEDIOS DIGITALES, CORRESPONDIENTE AL MES DE DICIEMBRE 2021. SEGUN</t>
  </si>
  <si>
    <t>AUTORIZACION DEL</t>
  </si>
  <si>
    <t>DIRECTOR EJECUTIVO ANEXA POR VALOR DE RD$40,000 MENOS 5% ISR LEY 253-12 POR</t>
  </si>
  <si>
    <t xml:space="preserve">VALOR DE </t>
  </si>
  <si>
    <t xml:space="preserve">RD$1,694.92   FONDO:100  FUNCION:335 OBJETAL:222101. </t>
  </si>
  <si>
    <t>CARMEN FRANCISCA CURIEL CRUZ</t>
  </si>
  <si>
    <t>PAGO FACTURA No.B1500000034, SOPORTADO EN ORDEN DE SERVICIOS No.OPRET-2021-00406,</t>
  </si>
  <si>
    <t>DEL DIRECTOR EJECUTIVO ANEXA POR VALOR DE RD$30,000.00 MENOS: 5% ISR LEY 253-12</t>
  </si>
  <si>
    <t>RD$1,271.19 E ITBIS RETENIDO A TERCEROS POR RD$4,576.27</t>
  </si>
  <si>
    <t>GTB RADIODIFUSORES SRL</t>
  </si>
  <si>
    <t>PAGO FACTURA No.B1500000717, SOPORTADO EN ORDEN DE SERVICIOS OPRET-2021-00404,</t>
  </si>
  <si>
    <t xml:space="preserve">AUTORIZACION </t>
  </si>
  <si>
    <t xml:space="preserve">DEL DIRECTOR EJECUTIVO ANEXA POR VALOR DE RD$250,000.00 MENOS EL 5% ISR LEY 253-12 </t>
  </si>
  <si>
    <t>POR VALOR DE RD$10,593.22  FONDO:100   FUNCION:335    OBJETAL:222101</t>
  </si>
  <si>
    <t>CARLOS GABRIEL SCHIRA GUZMAN</t>
  </si>
  <si>
    <t>PAGO AL CONTADO SOPORTADO EN ORDEN DE COMPRA NO.OPRET-2021-00428, POR</t>
  </si>
  <si>
    <t xml:space="preserve">ADQUISICION </t>
  </si>
  <si>
    <t>DE IMPRESION EN VINYL Y CARTONITE. SEGUN AUTORIZACION DEL DIRECTOR EJECUTIVO</t>
  </si>
  <si>
    <t>ANEXA POR VALOR DE RD$130,059.60, MENOS: 5% ISR LEY 253-12 POR RD$5,511.00 E ITBIS</t>
  </si>
  <si>
    <t>RETENIDO A TERCEROS POR RD$19,839.60</t>
  </si>
  <si>
    <t>FONDO: 100  FUNCION: 335  OBJETAL: 222201</t>
  </si>
  <si>
    <t>CADENA DE NOTICIAS TELEVISION S A</t>
  </si>
  <si>
    <t>PAGO FACTURA B1500001587, SOPORTADA EN ORDEN DE SERVICIOS NO.OPRET-2021-00408,</t>
  </si>
  <si>
    <t>SERVCIOS DE PUBLICIDAD GUBERNAMENTAL EN MEDIOS DE COMUNICACION SOCIAL,</t>
  </si>
  <si>
    <t>TELEVISION Y</t>
  </si>
  <si>
    <t>MEDIOS DIGITALES. SEGUN AUTORIZACION DEL DIRECTOR EJECUTIVO ANEXA POR</t>
  </si>
  <si>
    <t>RD$255,000.00</t>
  </si>
  <si>
    <t>MENOS: 5% LEY 253-12 POR RD$10,805.09. CORRESPONDIENTE AL PERIODO DE DICIEMBRE</t>
  </si>
  <si>
    <t>FONDO: 100  FUNCION: 335  OBJETAL: 222101.</t>
  </si>
  <si>
    <t>FREDDY MANUEL ZARZUELA ROSARIO</t>
  </si>
  <si>
    <t>PAGO FACTURA NO.B1500000004, OFICIO: OPRET/DL-1017-2021 POR SERVICIOS DE</t>
  </si>
  <si>
    <t>DE 94 DECLARACIONES JURADAS. SEGUN AUTORIZACION DEL DIRECTOR EJECUTIVO ANEXA</t>
  </si>
  <si>
    <t xml:space="preserve">POR VALOR DE RD$554,600.00, MENOS: 5% ISR LEY 253-12 POR RD$23,500.00 E ITBIS </t>
  </si>
  <si>
    <t>RETENIDO A TERCEROS POR RD$84,600.00. FONDO: 100  FUNCION: 335  OBJETAL: 228702.</t>
  </si>
  <si>
    <t>CONSORCIO PARAGON-SATT</t>
  </si>
  <si>
    <t>PAGO FACTURA No.B1500000051, SOPORTADO EN CONTRATO No.04-012-2020 POR</t>
  </si>
  <si>
    <t>FABRICACION Y</t>
  </si>
  <si>
    <t>Y SUMINISTRO DE TARJETAS DE CARTON (MIFARE ULTRALIGHT EV1), PARA SER UTILIZADAS</t>
  </si>
  <si>
    <t>EN LAS OPERACIONES DE COMERCIALIZACION DEL METRO Y TELEFERICO DE SANTO</t>
  </si>
  <si>
    <t>DOMINGO.</t>
  </si>
  <si>
    <t>SEGUN AUTORIZACION DEL DIRECTOR EJECUTIVO ANEXA POR VALOR DE RD$1,882,033.92</t>
  </si>
  <si>
    <t>MENOS: 5% ISR LEY 253-12 POR RD$79,747.20</t>
  </si>
  <si>
    <t>FONDO: 100     FUNCION: 335    OBJETAL: 233201</t>
  </si>
  <si>
    <t>S &amp; Y SUPPLY SRL</t>
  </si>
  <si>
    <t>PAGO AL CONTADO, SOPORTADO EN ORDEN DE COMPRA No.OPRET-2021-00426 POR</t>
  </si>
  <si>
    <t>AZUCAR, PARA SER UTILIZADA EN LAS OFICINAS DE LA OPRET, PCC, OFICINAS DE L-1 Y L-2</t>
  </si>
  <si>
    <t>DEL METRO DE SANTO DOMINGO. SEGUN AUTORIZACION DEL DIRECTOR EJECUTIVO ANEXA</t>
  </si>
  <si>
    <t>VALOR DE RD$57,536.00 MENOS: 5% ISR LEY 253-12 POR RD$2,480.00</t>
  </si>
  <si>
    <t>FONDO: 100    FUNCION: 335    OBJETAL: 231101</t>
  </si>
  <si>
    <t>PAGO AL CONTADO, SOPORTADO EN ORDEN DE COMPRA NO.OPRET-2021-00427 POR</t>
  </si>
  <si>
    <t>TONERS , PARA SER UTILIZADOS EN LA DIRECCION EJECUTIVA DE LA OPRET SEGUN</t>
  </si>
  <si>
    <t xml:space="preserve">DEL DIRECTOR EJECUTIVO ANEXA POR VALOR DE RD$61,902.80 MENOS: 5% ISR LEY 253-12 </t>
  </si>
  <si>
    <t>POR RD$2,623.00. FONDO: 100     FUNCION: 335     OBJETAL: 239201</t>
  </si>
  <si>
    <t>MES DE DICIEMBRE 2021. SEGUN AUTORIZACION DEL DIRECTOR EJECUTIVO ANEXA POR</t>
  </si>
  <si>
    <t>VALOR DE RD$384,213.72</t>
  </si>
  <si>
    <t xml:space="preserve">IMPUESTOS SOBRE LA RENTA LEY 253-12, DURANTE EL MES DE DICIEMBRE 2021. SEGUN </t>
  </si>
  <si>
    <t>AUTORIZACION DEL DIRECTOR EJECUTIVO ANEXA POR VALOR DE RD$333,844.33</t>
  </si>
  <si>
    <t>BALANCE EN LIBRO CUENTA NO.240-011187-6 AL 31-DICIEMBRE-2021</t>
  </si>
  <si>
    <t>Cuenta Subproyecto Subestación Paraiso</t>
  </si>
  <si>
    <t>BALANCE EN LIBRO CUENTA NO.960-139060-6 AL 31-DICIEMBRE-2021</t>
  </si>
  <si>
    <t>Lic. Domingo Alberto Paulino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</si>
</sst>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0.00"/>
  </numFmts>
  <fonts count="28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8"/>
      <name val="Times New Roman"/>
      <family val="1"/>
    </font>
    <font>
      <b/>
      <sz val="16"/>
      <name val="MS Sans Serif"/>
    </font>
    <font>
      <b/>
      <sz val="13.5"/>
      <name val="MS Sans Serif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Small Fonts"/>
    </font>
    <font>
      <b/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0"/>
      <color rgb="FF0D0D0D"/>
      <name val="Arial"/>
      <family val="2"/>
    </font>
    <font>
      <b/>
      <sz val="13.5"/>
      <color rgb="FF0D0D0D"/>
      <name val="MS Sans Serif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10"/>
      <color rgb="FF0D0D0D"/>
      <name val="Arial"/>
      <family val="2"/>
    </font>
    <font>
      <b/>
      <sz val="9"/>
      <color rgb="FF0D0D0D"/>
      <name val="Arial"/>
      <family val="2"/>
    </font>
    <font>
      <b/>
      <sz val="11"/>
      <color rgb="FF0D0D0D"/>
      <name val="Arial"/>
      <family val="2"/>
    </font>
    <font>
      <sz val="8.5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top"/>
    </xf>
    <xf numFmtId="3" fontId="1" fillId="0" borderId="0">
      <alignment vertical="top"/>
    </xf>
    <xf numFmtId="3" fontId="1" fillId="0" borderId="0">
      <alignment vertical="top"/>
    </xf>
  </cellStyleXfs>
  <cellXfs count="53">
    <xf numFmtId="0" fontId="0" fillId="0" borderId="0" xfId="0"/>
    <xf numFmtId="0" fontId="2" fillId="0" borderId="0" xfId="1" applyFont="1" applyProtection="1">
      <alignment vertical="top"/>
      <protection locked="0"/>
    </xf>
    <xf numFmtId="0" fontId="1" fillId="0" borderId="0" xfId="1" applyProtection="1">
      <alignment vertical="top"/>
      <protection locked="0"/>
    </xf>
    <xf numFmtId="0" fontId="3" fillId="0" borderId="0" xfId="1" applyFont="1" applyProtection="1">
      <alignment vertical="top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8" fillId="0" borderId="0" xfId="1" applyFont="1" applyProtection="1">
      <alignment vertical="top"/>
      <protection locked="0"/>
    </xf>
    <xf numFmtId="0" fontId="9" fillId="0" borderId="0" xfId="1" applyFont="1" applyAlignment="1">
      <alignment horizontal="center" vertical="top"/>
    </xf>
    <xf numFmtId="4" fontId="8" fillId="0" borderId="0" xfId="2" applyNumberFormat="1" applyFont="1">
      <alignment vertical="top"/>
    </xf>
    <xf numFmtId="0" fontId="10" fillId="0" borderId="0" xfId="1" applyFont="1" applyAlignment="1">
      <alignment horizontal="center" vertical="top"/>
    </xf>
    <xf numFmtId="0" fontId="11" fillId="0" borderId="0" xfId="1" applyFont="1" applyProtection="1">
      <alignment vertical="top"/>
      <protection locked="0"/>
    </xf>
    <xf numFmtId="0" fontId="8" fillId="0" borderId="0" xfId="1" applyFont="1" applyAlignment="1">
      <alignment horizontal="center" vertical="top"/>
    </xf>
    <xf numFmtId="0" fontId="12" fillId="0" borderId="0" xfId="1" applyFont="1" applyAlignment="1">
      <alignment horizontal="left" vertical="top"/>
    </xf>
    <xf numFmtId="0" fontId="13" fillId="0" borderId="0" xfId="1" applyFont="1">
      <alignment vertical="top"/>
    </xf>
    <xf numFmtId="0" fontId="13" fillId="0" borderId="0" xfId="1" applyFont="1" applyAlignment="1">
      <alignment horizontal="center" vertical="top"/>
    </xf>
    <xf numFmtId="14" fontId="13" fillId="0" borderId="0" xfId="1" applyNumberFormat="1" applyFont="1" applyAlignment="1">
      <alignment horizontal="center" vertical="top"/>
    </xf>
    <xf numFmtId="0" fontId="14" fillId="0" borderId="0" xfId="1" applyFont="1" applyAlignment="1">
      <alignment horizontal="left" vertical="top"/>
    </xf>
    <xf numFmtId="0" fontId="15" fillId="0" borderId="0" xfId="1" applyFont="1" applyAlignment="1">
      <alignment horizontal="left" vertical="top"/>
    </xf>
    <xf numFmtId="164" fontId="15" fillId="0" borderId="0" xfId="1" applyNumberFormat="1" applyFont="1" applyAlignment="1">
      <alignment horizontal="right" vertical="top"/>
    </xf>
    <xf numFmtId="164" fontId="16" fillId="0" borderId="0" xfId="1" applyNumberFormat="1" applyFont="1" applyAlignment="1">
      <alignment horizontal="right" vertical="top"/>
    </xf>
    <xf numFmtId="164" fontId="16" fillId="0" borderId="0" xfId="1" applyNumberFormat="1" applyFont="1">
      <alignment vertical="top"/>
    </xf>
    <xf numFmtId="4" fontId="8" fillId="0" borderId="0" xfId="3" applyNumberFormat="1" applyFont="1">
      <alignment vertical="top"/>
    </xf>
    <xf numFmtId="4" fontId="11" fillId="0" borderId="0" xfId="3" applyNumberFormat="1" applyFont="1">
      <alignment vertical="top"/>
    </xf>
    <xf numFmtId="0" fontId="9" fillId="0" borderId="0" xfId="1" applyFont="1" applyProtection="1">
      <alignment vertical="top"/>
      <protection locked="0"/>
    </xf>
    <xf numFmtId="4" fontId="9" fillId="0" borderId="0" xfId="3" applyNumberFormat="1" applyFont="1">
      <alignment vertical="top"/>
    </xf>
    <xf numFmtId="0" fontId="17" fillId="0" borderId="0" xfId="1" applyFont="1" applyProtection="1">
      <alignment vertical="top"/>
      <protection locked="0"/>
    </xf>
    <xf numFmtId="4" fontId="17" fillId="0" borderId="0" xfId="3" applyNumberFormat="1" applyFont="1">
      <alignment vertical="top"/>
    </xf>
    <xf numFmtId="0" fontId="7" fillId="0" borderId="0" xfId="1" applyFont="1" applyProtection="1">
      <alignment vertical="top"/>
      <protection locked="0"/>
    </xf>
    <xf numFmtId="4" fontId="7" fillId="0" borderId="0" xfId="3" applyNumberFormat="1" applyFont="1">
      <alignment vertical="top"/>
    </xf>
    <xf numFmtId="0" fontId="8" fillId="0" borderId="0" xfId="1" applyFont="1" applyAlignment="1" applyProtection="1">
      <alignment horizontal="center" vertical="top"/>
      <protection locked="0"/>
    </xf>
    <xf numFmtId="0" fontId="18" fillId="0" borderId="0" xfId="1" applyFont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19" fillId="0" borderId="0" xfId="1" applyFont="1" applyProtection="1">
      <alignment vertical="top"/>
      <protection locked="0"/>
    </xf>
    <xf numFmtId="0" fontId="20" fillId="0" borderId="0" xfId="1" applyFont="1" applyAlignment="1">
      <alignment horizontal="center" vertical="top"/>
    </xf>
    <xf numFmtId="0" fontId="21" fillId="0" borderId="0" xfId="1" applyFont="1">
      <alignment vertical="top"/>
    </xf>
    <xf numFmtId="164" fontId="21" fillId="0" borderId="0" xfId="1" applyNumberFormat="1" applyFont="1">
      <alignment vertical="top"/>
    </xf>
    <xf numFmtId="164" fontId="22" fillId="0" borderId="0" xfId="1" applyNumberFormat="1" applyFont="1">
      <alignment vertical="top"/>
    </xf>
    <xf numFmtId="0" fontId="23" fillId="0" borderId="0" xfId="1" applyFont="1" applyProtection="1">
      <alignment vertical="top"/>
      <protection locked="0"/>
    </xf>
    <xf numFmtId="0" fontId="24" fillId="0" borderId="0" xfId="1" applyFont="1" applyProtection="1">
      <alignment vertical="top"/>
      <protection locked="0"/>
    </xf>
    <xf numFmtId="4" fontId="23" fillId="0" borderId="0" xfId="3" applyNumberFormat="1" applyFont="1">
      <alignment vertical="top"/>
    </xf>
    <xf numFmtId="4" fontId="24" fillId="0" borderId="0" xfId="3" applyNumberFormat="1" applyFont="1">
      <alignment vertical="top"/>
    </xf>
    <xf numFmtId="0" fontId="25" fillId="0" borderId="0" xfId="1" applyFont="1" applyProtection="1">
      <alignment vertical="top"/>
      <protection locked="0"/>
    </xf>
    <xf numFmtId="4" fontId="25" fillId="0" borderId="0" xfId="3" applyNumberFormat="1" applyFont="1">
      <alignment vertical="top"/>
    </xf>
    <xf numFmtId="0" fontId="23" fillId="0" borderId="0" xfId="1" applyFont="1" applyAlignment="1" applyProtection="1">
      <alignment horizontal="center" vertical="top"/>
      <protection locked="0"/>
    </xf>
    <xf numFmtId="0" fontId="26" fillId="0" borderId="0" xfId="1" applyFont="1" applyProtection="1">
      <alignment vertical="top"/>
      <protection locked="0"/>
    </xf>
    <xf numFmtId="4" fontId="9" fillId="0" borderId="0" xfId="2" applyNumberFormat="1" applyFont="1">
      <alignment vertical="top"/>
    </xf>
    <xf numFmtId="4" fontId="11" fillId="0" borderId="0" xfId="2" applyNumberFormat="1" applyFont="1">
      <alignment vertical="top"/>
    </xf>
    <xf numFmtId="4" fontId="7" fillId="0" borderId="0" xfId="2" applyNumberFormat="1" applyFont="1">
      <alignment vertical="top"/>
    </xf>
    <xf numFmtId="0" fontId="27" fillId="0" borderId="0" xfId="1" applyFont="1" applyAlignment="1">
      <alignment horizontal="center" vertical="top"/>
    </xf>
    <xf numFmtId="14" fontId="27" fillId="0" borderId="0" xfId="1" applyNumberFormat="1" applyFont="1" applyAlignment="1">
      <alignment horizontal="center" vertical="top"/>
    </xf>
    <xf numFmtId="0" fontId="27" fillId="0" borderId="0" xfId="1" applyFont="1">
      <alignment vertical="top"/>
    </xf>
  </cellXfs>
  <cellStyles count="4">
    <cellStyle name="Comma 2" xfId="2" xr:uid="{328AEA58-A869-4B0F-BBD7-29F77065AD1A}"/>
    <cellStyle name="Millares 2" xfId="3" xr:uid="{70230EB8-3D8B-4B6D-BC12-00CB3F2FA37D}"/>
    <cellStyle name="Normal" xfId="0" builtinId="0"/>
    <cellStyle name="Normal 2" xfId="1" xr:uid="{8A2B2AFA-25D3-4885-A703-D058D55307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1</xdr:row>
      <xdr:rowOff>38100</xdr:rowOff>
    </xdr:from>
    <xdr:to>
      <xdr:col>3</xdr:col>
      <xdr:colOff>1219200</xdr:colOff>
      <xdr:row>4</xdr:row>
      <xdr:rowOff>142875</xdr:rowOff>
    </xdr:to>
    <xdr:pic>
      <xdr:nvPicPr>
        <xdr:cNvPr id="2" name="Picture0" descr="Picture0">
          <a:extLst>
            <a:ext uri="{FF2B5EF4-FFF2-40B4-BE49-F238E27FC236}">
              <a16:creationId xmlns:a16="http://schemas.microsoft.com/office/drawing/2014/main" id="{D245EB39-EC2F-41EC-84EF-E38210928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228600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1</xdr:row>
      <xdr:rowOff>85725</xdr:rowOff>
    </xdr:from>
    <xdr:to>
      <xdr:col>1</xdr:col>
      <xdr:colOff>419100</xdr:colOff>
      <xdr:row>4</xdr:row>
      <xdr:rowOff>180975</xdr:rowOff>
    </xdr:to>
    <xdr:pic>
      <xdr:nvPicPr>
        <xdr:cNvPr id="3" name="Imagen 15">
          <a:extLst>
            <a:ext uri="{FF2B5EF4-FFF2-40B4-BE49-F238E27FC236}">
              <a16:creationId xmlns:a16="http://schemas.microsoft.com/office/drawing/2014/main" id="{929AEBEE-7E1D-49BA-A494-2E6607A8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7622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657225</xdr:colOff>
      <xdr:row>81</xdr:row>
      <xdr:rowOff>123825</xdr:rowOff>
    </xdr:from>
    <xdr:to>
      <xdr:col>3</xdr:col>
      <xdr:colOff>1314450</xdr:colOff>
      <xdr:row>85</xdr:row>
      <xdr:rowOff>38100</xdr:rowOff>
    </xdr:to>
    <xdr:pic>
      <xdr:nvPicPr>
        <xdr:cNvPr id="4" name="Picture0" descr="Picture0">
          <a:extLst>
            <a:ext uri="{FF2B5EF4-FFF2-40B4-BE49-F238E27FC236}">
              <a16:creationId xmlns:a16="http://schemas.microsoft.com/office/drawing/2014/main" id="{769E83BF-2C6A-4782-81AC-D393D9AF0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5773400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81</xdr:row>
      <xdr:rowOff>85725</xdr:rowOff>
    </xdr:from>
    <xdr:to>
      <xdr:col>1</xdr:col>
      <xdr:colOff>419100</xdr:colOff>
      <xdr:row>84</xdr:row>
      <xdr:rowOff>180975</xdr:rowOff>
    </xdr:to>
    <xdr:pic>
      <xdr:nvPicPr>
        <xdr:cNvPr id="5" name="Imagen 15">
          <a:extLst>
            <a:ext uri="{FF2B5EF4-FFF2-40B4-BE49-F238E27FC236}">
              <a16:creationId xmlns:a16="http://schemas.microsoft.com/office/drawing/2014/main" id="{C73A4804-91F7-4D54-9061-AB36907C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735300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542925</xdr:colOff>
      <xdr:row>941</xdr:row>
      <xdr:rowOff>142875</xdr:rowOff>
    </xdr:from>
    <xdr:to>
      <xdr:col>3</xdr:col>
      <xdr:colOff>1200150</xdr:colOff>
      <xdr:row>945</xdr:row>
      <xdr:rowOff>57150</xdr:rowOff>
    </xdr:to>
    <xdr:pic>
      <xdr:nvPicPr>
        <xdr:cNvPr id="6" name="Picture0" descr="Picture0">
          <a:extLst>
            <a:ext uri="{FF2B5EF4-FFF2-40B4-BE49-F238E27FC236}">
              <a16:creationId xmlns:a16="http://schemas.microsoft.com/office/drawing/2014/main" id="{1A8A6757-47C0-4854-AB7C-F18B3620D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79841525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941</xdr:row>
      <xdr:rowOff>85725</xdr:rowOff>
    </xdr:from>
    <xdr:to>
      <xdr:col>1</xdr:col>
      <xdr:colOff>419100</xdr:colOff>
      <xdr:row>944</xdr:row>
      <xdr:rowOff>180975</xdr:rowOff>
    </xdr:to>
    <xdr:pic>
      <xdr:nvPicPr>
        <xdr:cNvPr id="7" name="Imagen 15">
          <a:extLst>
            <a:ext uri="{FF2B5EF4-FFF2-40B4-BE49-F238E27FC236}">
              <a16:creationId xmlns:a16="http://schemas.microsoft.com/office/drawing/2014/main" id="{FC0F7D15-4985-49D9-B3FE-E6621C59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7978437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1A25-F0F8-4359-8378-3390B6773178}">
  <dimension ref="A1:E965"/>
  <sheetViews>
    <sheetView tabSelected="1" showOutlineSymbols="0" topLeftCell="A938" zoomScaleNormal="100" workbookViewId="0">
      <selection activeCell="C960" sqref="C960"/>
    </sheetView>
  </sheetViews>
  <sheetFormatPr baseColWidth="10" defaultColWidth="6.85546875" defaultRowHeight="15" x14ac:dyDescent="0.25"/>
  <cols>
    <col min="1" max="1" width="9" style="2" customWidth="1"/>
    <col min="2" max="2" width="9.140625" style="2" customWidth="1"/>
    <col min="3" max="3" width="37" style="2" bestFit="1" customWidth="1"/>
    <col min="4" max="4" width="65.28515625" style="2" bestFit="1" customWidth="1"/>
    <col min="5" max="5" width="17" style="2" bestFit="1" customWidth="1"/>
    <col min="6" max="256" width="6.85546875" style="2"/>
    <col min="257" max="257" width="9" style="2" customWidth="1"/>
    <col min="258" max="258" width="9.140625" style="2" customWidth="1"/>
    <col min="259" max="259" width="37" style="2" bestFit="1" customWidth="1"/>
    <col min="260" max="260" width="65.28515625" style="2" bestFit="1" customWidth="1"/>
    <col min="261" max="261" width="17" style="2" bestFit="1" customWidth="1"/>
    <col min="262" max="512" width="6.85546875" style="2"/>
    <col min="513" max="513" width="9" style="2" customWidth="1"/>
    <col min="514" max="514" width="9.140625" style="2" customWidth="1"/>
    <col min="515" max="515" width="37" style="2" bestFit="1" customWidth="1"/>
    <col min="516" max="516" width="65.28515625" style="2" bestFit="1" customWidth="1"/>
    <col min="517" max="517" width="17" style="2" bestFit="1" customWidth="1"/>
    <col min="518" max="768" width="6.85546875" style="2"/>
    <col min="769" max="769" width="9" style="2" customWidth="1"/>
    <col min="770" max="770" width="9.140625" style="2" customWidth="1"/>
    <col min="771" max="771" width="37" style="2" bestFit="1" customWidth="1"/>
    <col min="772" max="772" width="65.28515625" style="2" bestFit="1" customWidth="1"/>
    <col min="773" max="773" width="17" style="2" bestFit="1" customWidth="1"/>
    <col min="774" max="1024" width="6.85546875" style="2"/>
    <col min="1025" max="1025" width="9" style="2" customWidth="1"/>
    <col min="1026" max="1026" width="9.140625" style="2" customWidth="1"/>
    <col min="1027" max="1027" width="37" style="2" bestFit="1" customWidth="1"/>
    <col min="1028" max="1028" width="65.28515625" style="2" bestFit="1" customWidth="1"/>
    <col min="1029" max="1029" width="17" style="2" bestFit="1" customWidth="1"/>
    <col min="1030" max="1280" width="6.85546875" style="2"/>
    <col min="1281" max="1281" width="9" style="2" customWidth="1"/>
    <col min="1282" max="1282" width="9.140625" style="2" customWidth="1"/>
    <col min="1283" max="1283" width="37" style="2" bestFit="1" customWidth="1"/>
    <col min="1284" max="1284" width="65.28515625" style="2" bestFit="1" customWidth="1"/>
    <col min="1285" max="1285" width="17" style="2" bestFit="1" customWidth="1"/>
    <col min="1286" max="1536" width="6.85546875" style="2"/>
    <col min="1537" max="1537" width="9" style="2" customWidth="1"/>
    <col min="1538" max="1538" width="9.140625" style="2" customWidth="1"/>
    <col min="1539" max="1539" width="37" style="2" bestFit="1" customWidth="1"/>
    <col min="1540" max="1540" width="65.28515625" style="2" bestFit="1" customWidth="1"/>
    <col min="1541" max="1541" width="17" style="2" bestFit="1" customWidth="1"/>
    <col min="1542" max="1792" width="6.85546875" style="2"/>
    <col min="1793" max="1793" width="9" style="2" customWidth="1"/>
    <col min="1794" max="1794" width="9.140625" style="2" customWidth="1"/>
    <col min="1795" max="1795" width="37" style="2" bestFit="1" customWidth="1"/>
    <col min="1796" max="1796" width="65.28515625" style="2" bestFit="1" customWidth="1"/>
    <col min="1797" max="1797" width="17" style="2" bestFit="1" customWidth="1"/>
    <col min="1798" max="2048" width="6.85546875" style="2"/>
    <col min="2049" max="2049" width="9" style="2" customWidth="1"/>
    <col min="2050" max="2050" width="9.140625" style="2" customWidth="1"/>
    <col min="2051" max="2051" width="37" style="2" bestFit="1" customWidth="1"/>
    <col min="2052" max="2052" width="65.28515625" style="2" bestFit="1" customWidth="1"/>
    <col min="2053" max="2053" width="17" style="2" bestFit="1" customWidth="1"/>
    <col min="2054" max="2304" width="6.85546875" style="2"/>
    <col min="2305" max="2305" width="9" style="2" customWidth="1"/>
    <col min="2306" max="2306" width="9.140625" style="2" customWidth="1"/>
    <col min="2307" max="2307" width="37" style="2" bestFit="1" customWidth="1"/>
    <col min="2308" max="2308" width="65.28515625" style="2" bestFit="1" customWidth="1"/>
    <col min="2309" max="2309" width="17" style="2" bestFit="1" customWidth="1"/>
    <col min="2310" max="2560" width="6.85546875" style="2"/>
    <col min="2561" max="2561" width="9" style="2" customWidth="1"/>
    <col min="2562" max="2562" width="9.140625" style="2" customWidth="1"/>
    <col min="2563" max="2563" width="37" style="2" bestFit="1" customWidth="1"/>
    <col min="2564" max="2564" width="65.28515625" style="2" bestFit="1" customWidth="1"/>
    <col min="2565" max="2565" width="17" style="2" bestFit="1" customWidth="1"/>
    <col min="2566" max="2816" width="6.85546875" style="2"/>
    <col min="2817" max="2817" width="9" style="2" customWidth="1"/>
    <col min="2818" max="2818" width="9.140625" style="2" customWidth="1"/>
    <col min="2819" max="2819" width="37" style="2" bestFit="1" customWidth="1"/>
    <col min="2820" max="2820" width="65.28515625" style="2" bestFit="1" customWidth="1"/>
    <col min="2821" max="2821" width="17" style="2" bestFit="1" customWidth="1"/>
    <col min="2822" max="3072" width="6.85546875" style="2"/>
    <col min="3073" max="3073" width="9" style="2" customWidth="1"/>
    <col min="3074" max="3074" width="9.140625" style="2" customWidth="1"/>
    <col min="3075" max="3075" width="37" style="2" bestFit="1" customWidth="1"/>
    <col min="3076" max="3076" width="65.28515625" style="2" bestFit="1" customWidth="1"/>
    <col min="3077" max="3077" width="17" style="2" bestFit="1" customWidth="1"/>
    <col min="3078" max="3328" width="6.85546875" style="2"/>
    <col min="3329" max="3329" width="9" style="2" customWidth="1"/>
    <col min="3330" max="3330" width="9.140625" style="2" customWidth="1"/>
    <col min="3331" max="3331" width="37" style="2" bestFit="1" customWidth="1"/>
    <col min="3332" max="3332" width="65.28515625" style="2" bestFit="1" customWidth="1"/>
    <col min="3333" max="3333" width="17" style="2" bestFit="1" customWidth="1"/>
    <col min="3334" max="3584" width="6.85546875" style="2"/>
    <col min="3585" max="3585" width="9" style="2" customWidth="1"/>
    <col min="3586" max="3586" width="9.140625" style="2" customWidth="1"/>
    <col min="3587" max="3587" width="37" style="2" bestFit="1" customWidth="1"/>
    <col min="3588" max="3588" width="65.28515625" style="2" bestFit="1" customWidth="1"/>
    <col min="3589" max="3589" width="17" style="2" bestFit="1" customWidth="1"/>
    <col min="3590" max="3840" width="6.85546875" style="2"/>
    <col min="3841" max="3841" width="9" style="2" customWidth="1"/>
    <col min="3842" max="3842" width="9.140625" style="2" customWidth="1"/>
    <col min="3843" max="3843" width="37" style="2" bestFit="1" customWidth="1"/>
    <col min="3844" max="3844" width="65.28515625" style="2" bestFit="1" customWidth="1"/>
    <col min="3845" max="3845" width="17" style="2" bestFit="1" customWidth="1"/>
    <col min="3846" max="4096" width="6.85546875" style="2"/>
    <col min="4097" max="4097" width="9" style="2" customWidth="1"/>
    <col min="4098" max="4098" width="9.140625" style="2" customWidth="1"/>
    <col min="4099" max="4099" width="37" style="2" bestFit="1" customWidth="1"/>
    <col min="4100" max="4100" width="65.28515625" style="2" bestFit="1" customWidth="1"/>
    <col min="4101" max="4101" width="17" style="2" bestFit="1" customWidth="1"/>
    <col min="4102" max="4352" width="6.85546875" style="2"/>
    <col min="4353" max="4353" width="9" style="2" customWidth="1"/>
    <col min="4354" max="4354" width="9.140625" style="2" customWidth="1"/>
    <col min="4355" max="4355" width="37" style="2" bestFit="1" customWidth="1"/>
    <col min="4356" max="4356" width="65.28515625" style="2" bestFit="1" customWidth="1"/>
    <col min="4357" max="4357" width="17" style="2" bestFit="1" customWidth="1"/>
    <col min="4358" max="4608" width="6.85546875" style="2"/>
    <col min="4609" max="4609" width="9" style="2" customWidth="1"/>
    <col min="4610" max="4610" width="9.140625" style="2" customWidth="1"/>
    <col min="4611" max="4611" width="37" style="2" bestFit="1" customWidth="1"/>
    <col min="4612" max="4612" width="65.28515625" style="2" bestFit="1" customWidth="1"/>
    <col min="4613" max="4613" width="17" style="2" bestFit="1" customWidth="1"/>
    <col min="4614" max="4864" width="6.85546875" style="2"/>
    <col min="4865" max="4865" width="9" style="2" customWidth="1"/>
    <col min="4866" max="4866" width="9.140625" style="2" customWidth="1"/>
    <col min="4867" max="4867" width="37" style="2" bestFit="1" customWidth="1"/>
    <col min="4868" max="4868" width="65.28515625" style="2" bestFit="1" customWidth="1"/>
    <col min="4869" max="4869" width="17" style="2" bestFit="1" customWidth="1"/>
    <col min="4870" max="5120" width="6.85546875" style="2"/>
    <col min="5121" max="5121" width="9" style="2" customWidth="1"/>
    <col min="5122" max="5122" width="9.140625" style="2" customWidth="1"/>
    <col min="5123" max="5123" width="37" style="2" bestFit="1" customWidth="1"/>
    <col min="5124" max="5124" width="65.28515625" style="2" bestFit="1" customWidth="1"/>
    <col min="5125" max="5125" width="17" style="2" bestFit="1" customWidth="1"/>
    <col min="5126" max="5376" width="6.85546875" style="2"/>
    <col min="5377" max="5377" width="9" style="2" customWidth="1"/>
    <col min="5378" max="5378" width="9.140625" style="2" customWidth="1"/>
    <col min="5379" max="5379" width="37" style="2" bestFit="1" customWidth="1"/>
    <col min="5380" max="5380" width="65.28515625" style="2" bestFit="1" customWidth="1"/>
    <col min="5381" max="5381" width="17" style="2" bestFit="1" customWidth="1"/>
    <col min="5382" max="5632" width="6.85546875" style="2"/>
    <col min="5633" max="5633" width="9" style="2" customWidth="1"/>
    <col min="5634" max="5634" width="9.140625" style="2" customWidth="1"/>
    <col min="5635" max="5635" width="37" style="2" bestFit="1" customWidth="1"/>
    <col min="5636" max="5636" width="65.28515625" style="2" bestFit="1" customWidth="1"/>
    <col min="5637" max="5637" width="17" style="2" bestFit="1" customWidth="1"/>
    <col min="5638" max="5888" width="6.85546875" style="2"/>
    <col min="5889" max="5889" width="9" style="2" customWidth="1"/>
    <col min="5890" max="5890" width="9.140625" style="2" customWidth="1"/>
    <col min="5891" max="5891" width="37" style="2" bestFit="1" customWidth="1"/>
    <col min="5892" max="5892" width="65.28515625" style="2" bestFit="1" customWidth="1"/>
    <col min="5893" max="5893" width="17" style="2" bestFit="1" customWidth="1"/>
    <col min="5894" max="6144" width="6.85546875" style="2"/>
    <col min="6145" max="6145" width="9" style="2" customWidth="1"/>
    <col min="6146" max="6146" width="9.140625" style="2" customWidth="1"/>
    <col min="6147" max="6147" width="37" style="2" bestFit="1" customWidth="1"/>
    <col min="6148" max="6148" width="65.28515625" style="2" bestFit="1" customWidth="1"/>
    <col min="6149" max="6149" width="17" style="2" bestFit="1" customWidth="1"/>
    <col min="6150" max="6400" width="6.85546875" style="2"/>
    <col min="6401" max="6401" width="9" style="2" customWidth="1"/>
    <col min="6402" max="6402" width="9.140625" style="2" customWidth="1"/>
    <col min="6403" max="6403" width="37" style="2" bestFit="1" customWidth="1"/>
    <col min="6404" max="6404" width="65.28515625" style="2" bestFit="1" customWidth="1"/>
    <col min="6405" max="6405" width="17" style="2" bestFit="1" customWidth="1"/>
    <col min="6406" max="6656" width="6.85546875" style="2"/>
    <col min="6657" max="6657" width="9" style="2" customWidth="1"/>
    <col min="6658" max="6658" width="9.140625" style="2" customWidth="1"/>
    <col min="6659" max="6659" width="37" style="2" bestFit="1" customWidth="1"/>
    <col min="6660" max="6660" width="65.28515625" style="2" bestFit="1" customWidth="1"/>
    <col min="6661" max="6661" width="17" style="2" bestFit="1" customWidth="1"/>
    <col min="6662" max="6912" width="6.85546875" style="2"/>
    <col min="6913" max="6913" width="9" style="2" customWidth="1"/>
    <col min="6914" max="6914" width="9.140625" style="2" customWidth="1"/>
    <col min="6915" max="6915" width="37" style="2" bestFit="1" customWidth="1"/>
    <col min="6916" max="6916" width="65.28515625" style="2" bestFit="1" customWidth="1"/>
    <col min="6917" max="6917" width="17" style="2" bestFit="1" customWidth="1"/>
    <col min="6918" max="7168" width="6.85546875" style="2"/>
    <col min="7169" max="7169" width="9" style="2" customWidth="1"/>
    <col min="7170" max="7170" width="9.140625" style="2" customWidth="1"/>
    <col min="7171" max="7171" width="37" style="2" bestFit="1" customWidth="1"/>
    <col min="7172" max="7172" width="65.28515625" style="2" bestFit="1" customWidth="1"/>
    <col min="7173" max="7173" width="17" style="2" bestFit="1" customWidth="1"/>
    <col min="7174" max="7424" width="6.85546875" style="2"/>
    <col min="7425" max="7425" width="9" style="2" customWidth="1"/>
    <col min="7426" max="7426" width="9.140625" style="2" customWidth="1"/>
    <col min="7427" max="7427" width="37" style="2" bestFit="1" customWidth="1"/>
    <col min="7428" max="7428" width="65.28515625" style="2" bestFit="1" customWidth="1"/>
    <col min="7429" max="7429" width="17" style="2" bestFit="1" customWidth="1"/>
    <col min="7430" max="7680" width="6.85546875" style="2"/>
    <col min="7681" max="7681" width="9" style="2" customWidth="1"/>
    <col min="7682" max="7682" width="9.140625" style="2" customWidth="1"/>
    <col min="7683" max="7683" width="37" style="2" bestFit="1" customWidth="1"/>
    <col min="7684" max="7684" width="65.28515625" style="2" bestFit="1" customWidth="1"/>
    <col min="7685" max="7685" width="17" style="2" bestFit="1" customWidth="1"/>
    <col min="7686" max="7936" width="6.85546875" style="2"/>
    <col min="7937" max="7937" width="9" style="2" customWidth="1"/>
    <col min="7938" max="7938" width="9.140625" style="2" customWidth="1"/>
    <col min="7939" max="7939" width="37" style="2" bestFit="1" customWidth="1"/>
    <col min="7940" max="7940" width="65.28515625" style="2" bestFit="1" customWidth="1"/>
    <col min="7941" max="7941" width="17" style="2" bestFit="1" customWidth="1"/>
    <col min="7942" max="8192" width="6.85546875" style="2"/>
    <col min="8193" max="8193" width="9" style="2" customWidth="1"/>
    <col min="8194" max="8194" width="9.140625" style="2" customWidth="1"/>
    <col min="8195" max="8195" width="37" style="2" bestFit="1" customWidth="1"/>
    <col min="8196" max="8196" width="65.28515625" style="2" bestFit="1" customWidth="1"/>
    <col min="8197" max="8197" width="17" style="2" bestFit="1" customWidth="1"/>
    <col min="8198" max="8448" width="6.85546875" style="2"/>
    <col min="8449" max="8449" width="9" style="2" customWidth="1"/>
    <col min="8450" max="8450" width="9.140625" style="2" customWidth="1"/>
    <col min="8451" max="8451" width="37" style="2" bestFit="1" customWidth="1"/>
    <col min="8452" max="8452" width="65.28515625" style="2" bestFit="1" customWidth="1"/>
    <col min="8453" max="8453" width="17" style="2" bestFit="1" customWidth="1"/>
    <col min="8454" max="8704" width="6.85546875" style="2"/>
    <col min="8705" max="8705" width="9" style="2" customWidth="1"/>
    <col min="8706" max="8706" width="9.140625" style="2" customWidth="1"/>
    <col min="8707" max="8707" width="37" style="2" bestFit="1" customWidth="1"/>
    <col min="8708" max="8708" width="65.28515625" style="2" bestFit="1" customWidth="1"/>
    <col min="8709" max="8709" width="17" style="2" bestFit="1" customWidth="1"/>
    <col min="8710" max="8960" width="6.85546875" style="2"/>
    <col min="8961" max="8961" width="9" style="2" customWidth="1"/>
    <col min="8962" max="8962" width="9.140625" style="2" customWidth="1"/>
    <col min="8963" max="8963" width="37" style="2" bestFit="1" customWidth="1"/>
    <col min="8964" max="8964" width="65.28515625" style="2" bestFit="1" customWidth="1"/>
    <col min="8965" max="8965" width="17" style="2" bestFit="1" customWidth="1"/>
    <col min="8966" max="9216" width="6.85546875" style="2"/>
    <col min="9217" max="9217" width="9" style="2" customWidth="1"/>
    <col min="9218" max="9218" width="9.140625" style="2" customWidth="1"/>
    <col min="9219" max="9219" width="37" style="2" bestFit="1" customWidth="1"/>
    <col min="9220" max="9220" width="65.28515625" style="2" bestFit="1" customWidth="1"/>
    <col min="9221" max="9221" width="17" style="2" bestFit="1" customWidth="1"/>
    <col min="9222" max="9472" width="6.85546875" style="2"/>
    <col min="9473" max="9473" width="9" style="2" customWidth="1"/>
    <col min="9474" max="9474" width="9.140625" style="2" customWidth="1"/>
    <col min="9475" max="9475" width="37" style="2" bestFit="1" customWidth="1"/>
    <col min="9476" max="9476" width="65.28515625" style="2" bestFit="1" customWidth="1"/>
    <col min="9477" max="9477" width="17" style="2" bestFit="1" customWidth="1"/>
    <col min="9478" max="9728" width="6.85546875" style="2"/>
    <col min="9729" max="9729" width="9" style="2" customWidth="1"/>
    <col min="9730" max="9730" width="9.140625" style="2" customWidth="1"/>
    <col min="9731" max="9731" width="37" style="2" bestFit="1" customWidth="1"/>
    <col min="9732" max="9732" width="65.28515625" style="2" bestFit="1" customWidth="1"/>
    <col min="9733" max="9733" width="17" style="2" bestFit="1" customWidth="1"/>
    <col min="9734" max="9984" width="6.85546875" style="2"/>
    <col min="9985" max="9985" width="9" style="2" customWidth="1"/>
    <col min="9986" max="9986" width="9.140625" style="2" customWidth="1"/>
    <col min="9987" max="9987" width="37" style="2" bestFit="1" customWidth="1"/>
    <col min="9988" max="9988" width="65.28515625" style="2" bestFit="1" customWidth="1"/>
    <col min="9989" max="9989" width="17" style="2" bestFit="1" customWidth="1"/>
    <col min="9990" max="10240" width="6.85546875" style="2"/>
    <col min="10241" max="10241" width="9" style="2" customWidth="1"/>
    <col min="10242" max="10242" width="9.140625" style="2" customWidth="1"/>
    <col min="10243" max="10243" width="37" style="2" bestFit="1" customWidth="1"/>
    <col min="10244" max="10244" width="65.28515625" style="2" bestFit="1" customWidth="1"/>
    <col min="10245" max="10245" width="17" style="2" bestFit="1" customWidth="1"/>
    <col min="10246" max="10496" width="6.85546875" style="2"/>
    <col min="10497" max="10497" width="9" style="2" customWidth="1"/>
    <col min="10498" max="10498" width="9.140625" style="2" customWidth="1"/>
    <col min="10499" max="10499" width="37" style="2" bestFit="1" customWidth="1"/>
    <col min="10500" max="10500" width="65.28515625" style="2" bestFit="1" customWidth="1"/>
    <col min="10501" max="10501" width="17" style="2" bestFit="1" customWidth="1"/>
    <col min="10502" max="10752" width="6.85546875" style="2"/>
    <col min="10753" max="10753" width="9" style="2" customWidth="1"/>
    <col min="10754" max="10754" width="9.140625" style="2" customWidth="1"/>
    <col min="10755" max="10755" width="37" style="2" bestFit="1" customWidth="1"/>
    <col min="10756" max="10756" width="65.28515625" style="2" bestFit="1" customWidth="1"/>
    <col min="10757" max="10757" width="17" style="2" bestFit="1" customWidth="1"/>
    <col min="10758" max="11008" width="6.85546875" style="2"/>
    <col min="11009" max="11009" width="9" style="2" customWidth="1"/>
    <col min="11010" max="11010" width="9.140625" style="2" customWidth="1"/>
    <col min="11011" max="11011" width="37" style="2" bestFit="1" customWidth="1"/>
    <col min="11012" max="11012" width="65.28515625" style="2" bestFit="1" customWidth="1"/>
    <col min="11013" max="11013" width="17" style="2" bestFit="1" customWidth="1"/>
    <col min="11014" max="11264" width="6.85546875" style="2"/>
    <col min="11265" max="11265" width="9" style="2" customWidth="1"/>
    <col min="11266" max="11266" width="9.140625" style="2" customWidth="1"/>
    <col min="11267" max="11267" width="37" style="2" bestFit="1" customWidth="1"/>
    <col min="11268" max="11268" width="65.28515625" style="2" bestFit="1" customWidth="1"/>
    <col min="11269" max="11269" width="17" style="2" bestFit="1" customWidth="1"/>
    <col min="11270" max="11520" width="6.85546875" style="2"/>
    <col min="11521" max="11521" width="9" style="2" customWidth="1"/>
    <col min="11522" max="11522" width="9.140625" style="2" customWidth="1"/>
    <col min="11523" max="11523" width="37" style="2" bestFit="1" customWidth="1"/>
    <col min="11524" max="11524" width="65.28515625" style="2" bestFit="1" customWidth="1"/>
    <col min="11525" max="11525" width="17" style="2" bestFit="1" customWidth="1"/>
    <col min="11526" max="11776" width="6.85546875" style="2"/>
    <col min="11777" max="11777" width="9" style="2" customWidth="1"/>
    <col min="11778" max="11778" width="9.140625" style="2" customWidth="1"/>
    <col min="11779" max="11779" width="37" style="2" bestFit="1" customWidth="1"/>
    <col min="11780" max="11780" width="65.28515625" style="2" bestFit="1" customWidth="1"/>
    <col min="11781" max="11781" width="17" style="2" bestFit="1" customWidth="1"/>
    <col min="11782" max="12032" width="6.85546875" style="2"/>
    <col min="12033" max="12033" width="9" style="2" customWidth="1"/>
    <col min="12034" max="12034" width="9.140625" style="2" customWidth="1"/>
    <col min="12035" max="12035" width="37" style="2" bestFit="1" customWidth="1"/>
    <col min="12036" max="12036" width="65.28515625" style="2" bestFit="1" customWidth="1"/>
    <col min="12037" max="12037" width="17" style="2" bestFit="1" customWidth="1"/>
    <col min="12038" max="12288" width="6.85546875" style="2"/>
    <col min="12289" max="12289" width="9" style="2" customWidth="1"/>
    <col min="12290" max="12290" width="9.140625" style="2" customWidth="1"/>
    <col min="12291" max="12291" width="37" style="2" bestFit="1" customWidth="1"/>
    <col min="12292" max="12292" width="65.28515625" style="2" bestFit="1" customWidth="1"/>
    <col min="12293" max="12293" width="17" style="2" bestFit="1" customWidth="1"/>
    <col min="12294" max="12544" width="6.85546875" style="2"/>
    <col min="12545" max="12545" width="9" style="2" customWidth="1"/>
    <col min="12546" max="12546" width="9.140625" style="2" customWidth="1"/>
    <col min="12547" max="12547" width="37" style="2" bestFit="1" customWidth="1"/>
    <col min="12548" max="12548" width="65.28515625" style="2" bestFit="1" customWidth="1"/>
    <col min="12549" max="12549" width="17" style="2" bestFit="1" customWidth="1"/>
    <col min="12550" max="12800" width="6.85546875" style="2"/>
    <col min="12801" max="12801" width="9" style="2" customWidth="1"/>
    <col min="12802" max="12802" width="9.140625" style="2" customWidth="1"/>
    <col min="12803" max="12803" width="37" style="2" bestFit="1" customWidth="1"/>
    <col min="12804" max="12804" width="65.28515625" style="2" bestFit="1" customWidth="1"/>
    <col min="12805" max="12805" width="17" style="2" bestFit="1" customWidth="1"/>
    <col min="12806" max="13056" width="6.85546875" style="2"/>
    <col min="13057" max="13057" width="9" style="2" customWidth="1"/>
    <col min="13058" max="13058" width="9.140625" style="2" customWidth="1"/>
    <col min="13059" max="13059" width="37" style="2" bestFit="1" customWidth="1"/>
    <col min="13060" max="13060" width="65.28515625" style="2" bestFit="1" customWidth="1"/>
    <col min="13061" max="13061" width="17" style="2" bestFit="1" customWidth="1"/>
    <col min="13062" max="13312" width="6.85546875" style="2"/>
    <col min="13313" max="13313" width="9" style="2" customWidth="1"/>
    <col min="13314" max="13314" width="9.140625" style="2" customWidth="1"/>
    <col min="13315" max="13315" width="37" style="2" bestFit="1" customWidth="1"/>
    <col min="13316" max="13316" width="65.28515625" style="2" bestFit="1" customWidth="1"/>
    <col min="13317" max="13317" width="17" style="2" bestFit="1" customWidth="1"/>
    <col min="13318" max="13568" width="6.85546875" style="2"/>
    <col min="13569" max="13569" width="9" style="2" customWidth="1"/>
    <col min="13570" max="13570" width="9.140625" style="2" customWidth="1"/>
    <col min="13571" max="13571" width="37" style="2" bestFit="1" customWidth="1"/>
    <col min="13572" max="13572" width="65.28515625" style="2" bestFit="1" customWidth="1"/>
    <col min="13573" max="13573" width="17" style="2" bestFit="1" customWidth="1"/>
    <col min="13574" max="13824" width="6.85546875" style="2"/>
    <col min="13825" max="13825" width="9" style="2" customWidth="1"/>
    <col min="13826" max="13826" width="9.140625" style="2" customWidth="1"/>
    <col min="13827" max="13827" width="37" style="2" bestFit="1" customWidth="1"/>
    <col min="13828" max="13828" width="65.28515625" style="2" bestFit="1" customWidth="1"/>
    <col min="13829" max="13829" width="17" style="2" bestFit="1" customWidth="1"/>
    <col min="13830" max="14080" width="6.85546875" style="2"/>
    <col min="14081" max="14081" width="9" style="2" customWidth="1"/>
    <col min="14082" max="14082" width="9.140625" style="2" customWidth="1"/>
    <col min="14083" max="14083" width="37" style="2" bestFit="1" customWidth="1"/>
    <col min="14084" max="14084" width="65.28515625" style="2" bestFit="1" customWidth="1"/>
    <col min="14085" max="14085" width="17" style="2" bestFit="1" customWidth="1"/>
    <col min="14086" max="14336" width="6.85546875" style="2"/>
    <col min="14337" max="14337" width="9" style="2" customWidth="1"/>
    <col min="14338" max="14338" width="9.140625" style="2" customWidth="1"/>
    <col min="14339" max="14339" width="37" style="2" bestFit="1" customWidth="1"/>
    <col min="14340" max="14340" width="65.28515625" style="2" bestFit="1" customWidth="1"/>
    <col min="14341" max="14341" width="17" style="2" bestFit="1" customWidth="1"/>
    <col min="14342" max="14592" width="6.85546875" style="2"/>
    <col min="14593" max="14593" width="9" style="2" customWidth="1"/>
    <col min="14594" max="14594" width="9.140625" style="2" customWidth="1"/>
    <col min="14595" max="14595" width="37" style="2" bestFit="1" customWidth="1"/>
    <col min="14596" max="14596" width="65.28515625" style="2" bestFit="1" customWidth="1"/>
    <col min="14597" max="14597" width="17" style="2" bestFit="1" customWidth="1"/>
    <col min="14598" max="14848" width="6.85546875" style="2"/>
    <col min="14849" max="14849" width="9" style="2" customWidth="1"/>
    <col min="14850" max="14850" width="9.140625" style="2" customWidth="1"/>
    <col min="14851" max="14851" width="37" style="2" bestFit="1" customWidth="1"/>
    <col min="14852" max="14852" width="65.28515625" style="2" bestFit="1" customWidth="1"/>
    <col min="14853" max="14853" width="17" style="2" bestFit="1" customWidth="1"/>
    <col min="14854" max="15104" width="6.85546875" style="2"/>
    <col min="15105" max="15105" width="9" style="2" customWidth="1"/>
    <col min="15106" max="15106" width="9.140625" style="2" customWidth="1"/>
    <col min="15107" max="15107" width="37" style="2" bestFit="1" customWidth="1"/>
    <col min="15108" max="15108" width="65.28515625" style="2" bestFit="1" customWidth="1"/>
    <col min="15109" max="15109" width="17" style="2" bestFit="1" customWidth="1"/>
    <col min="15110" max="15360" width="6.85546875" style="2"/>
    <col min="15361" max="15361" width="9" style="2" customWidth="1"/>
    <col min="15362" max="15362" width="9.140625" style="2" customWidth="1"/>
    <col min="15363" max="15363" width="37" style="2" bestFit="1" customWidth="1"/>
    <col min="15364" max="15364" width="65.28515625" style="2" bestFit="1" customWidth="1"/>
    <col min="15365" max="15365" width="17" style="2" bestFit="1" customWidth="1"/>
    <col min="15366" max="15616" width="6.85546875" style="2"/>
    <col min="15617" max="15617" width="9" style="2" customWidth="1"/>
    <col min="15618" max="15618" width="9.140625" style="2" customWidth="1"/>
    <col min="15619" max="15619" width="37" style="2" bestFit="1" customWidth="1"/>
    <col min="15620" max="15620" width="65.28515625" style="2" bestFit="1" customWidth="1"/>
    <col min="15621" max="15621" width="17" style="2" bestFit="1" customWidth="1"/>
    <col min="15622" max="15872" width="6.85546875" style="2"/>
    <col min="15873" max="15873" width="9" style="2" customWidth="1"/>
    <col min="15874" max="15874" width="9.140625" style="2" customWidth="1"/>
    <col min="15875" max="15875" width="37" style="2" bestFit="1" customWidth="1"/>
    <col min="15876" max="15876" width="65.28515625" style="2" bestFit="1" customWidth="1"/>
    <col min="15877" max="15877" width="17" style="2" bestFit="1" customWidth="1"/>
    <col min="15878" max="16128" width="6.85546875" style="2"/>
    <col min="16129" max="16129" width="9" style="2" customWidth="1"/>
    <col min="16130" max="16130" width="9.140625" style="2" customWidth="1"/>
    <col min="16131" max="16131" width="37" style="2" bestFit="1" customWidth="1"/>
    <col min="16132" max="16132" width="65.28515625" style="2" bestFit="1" customWidth="1"/>
    <col min="16133" max="16133" width="17" style="2" bestFit="1" customWidth="1"/>
    <col min="16134" max="16384" width="6.8554687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/>
      <c r="B4" s="3"/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ht="23.25" x14ac:dyDescent="0.25">
      <c r="A6" s="4" t="s">
        <v>0</v>
      </c>
      <c r="B6" s="4"/>
      <c r="C6" s="4"/>
      <c r="D6" s="4"/>
      <c r="E6" s="4"/>
    </row>
    <row r="7" spans="1:5" ht="19.5" x14ac:dyDescent="0.25">
      <c r="A7" s="5" t="s">
        <v>1</v>
      </c>
      <c r="B7" s="5"/>
      <c r="C7" s="5"/>
      <c r="D7" s="5"/>
      <c r="E7" s="5"/>
    </row>
    <row r="8" spans="1:5" ht="19.5" x14ac:dyDescent="0.25">
      <c r="A8" s="6" t="s">
        <v>2</v>
      </c>
      <c r="B8" s="6"/>
      <c r="C8" s="6"/>
      <c r="D8" s="6"/>
      <c r="E8" s="6"/>
    </row>
    <row r="9" spans="1:5" x14ac:dyDescent="0.25">
      <c r="A9" s="7" t="s">
        <v>3</v>
      </c>
      <c r="B9" s="7"/>
      <c r="C9" s="7"/>
      <c r="D9" s="7"/>
      <c r="E9" s="7"/>
    </row>
    <row r="10" spans="1:5" x14ac:dyDescent="0.25">
      <c r="A10" s="7" t="s">
        <v>4</v>
      </c>
      <c r="B10" s="7"/>
      <c r="C10" s="7"/>
      <c r="D10" s="7"/>
      <c r="E10" s="7"/>
    </row>
    <row r="11" spans="1:5" x14ac:dyDescent="0.25">
      <c r="A11" s="3"/>
      <c r="B11" s="3"/>
      <c r="C11" s="3"/>
      <c r="D11" s="3"/>
      <c r="E11" s="3"/>
    </row>
    <row r="12" spans="1:5" x14ac:dyDescent="0.25">
      <c r="A12" s="8" t="s">
        <v>5</v>
      </c>
      <c r="B12" s="9"/>
      <c r="C12" s="9"/>
      <c r="D12" s="9"/>
      <c r="E12" s="10">
        <v>50653.29</v>
      </c>
    </row>
    <row r="13" spans="1:5" x14ac:dyDescent="0.25">
      <c r="A13" s="11"/>
      <c r="B13" s="3"/>
      <c r="C13" s="3"/>
      <c r="D13" s="3"/>
      <c r="E13" s="3"/>
    </row>
    <row r="14" spans="1:5" x14ac:dyDescent="0.25">
      <c r="A14" s="12" t="s">
        <v>6</v>
      </c>
      <c r="B14" s="8" t="s">
        <v>7</v>
      </c>
      <c r="C14" s="1"/>
      <c r="D14" s="9"/>
      <c r="E14" s="10">
        <v>39812</v>
      </c>
    </row>
    <row r="15" spans="1:5" x14ac:dyDescent="0.25">
      <c r="A15" s="11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13" t="s">
        <v>8</v>
      </c>
      <c r="B17" s="13" t="s">
        <v>9</v>
      </c>
      <c r="C17" s="13" t="s">
        <v>10</v>
      </c>
      <c r="D17" s="13" t="s">
        <v>11</v>
      </c>
      <c r="E17" s="13" t="s">
        <v>12</v>
      </c>
    </row>
    <row r="18" spans="1:5" x14ac:dyDescent="0.25">
      <c r="A18" s="14" t="s">
        <v>13</v>
      </c>
      <c r="B18" s="15" t="s">
        <v>2</v>
      </c>
      <c r="C18" s="15"/>
    </row>
    <row r="19" spans="1:5" x14ac:dyDescent="0.25">
      <c r="A19" s="16">
        <v>654</v>
      </c>
      <c r="B19" s="17">
        <v>44532</v>
      </c>
      <c r="C19" s="18" t="s">
        <v>14</v>
      </c>
    </row>
    <row r="20" spans="1:5" x14ac:dyDescent="0.25">
      <c r="D20" s="19" t="s">
        <v>15</v>
      </c>
      <c r="E20" s="20">
        <v>26475.33</v>
      </c>
    </row>
    <row r="21" spans="1:5" x14ac:dyDescent="0.25">
      <c r="D21" s="19" t="s">
        <v>16</v>
      </c>
      <c r="E21" s="20">
        <v>-1121.8399999999999</v>
      </c>
    </row>
    <row r="22" spans="1:5" x14ac:dyDescent="0.25">
      <c r="D22" s="19" t="s">
        <v>17</v>
      </c>
    </row>
    <row r="23" spans="1:5" x14ac:dyDescent="0.25">
      <c r="D23" s="19" t="s">
        <v>18</v>
      </c>
      <c r="E23" s="20">
        <v>0</v>
      </c>
    </row>
    <row r="24" spans="1:5" x14ac:dyDescent="0.25">
      <c r="D24" s="19" t="s">
        <v>19</v>
      </c>
    </row>
    <row r="25" spans="1:5" x14ac:dyDescent="0.25">
      <c r="D25" s="19" t="s">
        <v>20</v>
      </c>
      <c r="E25" s="20">
        <v>0</v>
      </c>
    </row>
    <row r="26" spans="1:5" x14ac:dyDescent="0.25">
      <c r="D26" s="19" t="s">
        <v>21</v>
      </c>
    </row>
    <row r="27" spans="1:5" x14ac:dyDescent="0.25">
      <c r="E27" s="21">
        <v>25353.49</v>
      </c>
    </row>
    <row r="29" spans="1:5" x14ac:dyDescent="0.25">
      <c r="A29" s="16">
        <v>655</v>
      </c>
      <c r="B29" s="17">
        <v>44540</v>
      </c>
      <c r="C29" s="18" t="s">
        <v>22</v>
      </c>
    </row>
    <row r="30" spans="1:5" x14ac:dyDescent="0.25">
      <c r="D30" s="19" t="s">
        <v>23</v>
      </c>
      <c r="E30" s="20">
        <v>7200</v>
      </c>
    </row>
    <row r="31" spans="1:5" x14ac:dyDescent="0.25">
      <c r="D31" s="19" t="s">
        <v>24</v>
      </c>
      <c r="E31" s="20">
        <v>0</v>
      </c>
    </row>
    <row r="32" spans="1:5" x14ac:dyDescent="0.25">
      <c r="D32" s="19" t="s">
        <v>25</v>
      </c>
      <c r="E32" s="20">
        <v>0</v>
      </c>
    </row>
    <row r="33" spans="1:5" x14ac:dyDescent="0.25">
      <c r="D33" s="19" t="s">
        <v>26</v>
      </c>
      <c r="E33" s="20">
        <v>0</v>
      </c>
    </row>
    <row r="34" spans="1:5" x14ac:dyDescent="0.25">
      <c r="E34" s="21">
        <v>7200</v>
      </c>
    </row>
    <row r="36" spans="1:5" x14ac:dyDescent="0.25">
      <c r="A36" s="16">
        <v>656</v>
      </c>
      <c r="B36" s="17">
        <v>44543</v>
      </c>
      <c r="C36" s="18" t="s">
        <v>22</v>
      </c>
    </row>
    <row r="37" spans="1:5" x14ac:dyDescent="0.25">
      <c r="D37" s="19" t="s">
        <v>27</v>
      </c>
      <c r="E37" s="20">
        <v>7913.38</v>
      </c>
    </row>
    <row r="38" spans="1:5" x14ac:dyDescent="0.25">
      <c r="D38" s="19" t="s">
        <v>28</v>
      </c>
      <c r="E38" s="20">
        <v>0</v>
      </c>
    </row>
    <row r="39" spans="1:5" x14ac:dyDescent="0.25">
      <c r="D39" s="19" t="s">
        <v>29</v>
      </c>
      <c r="E39" s="20">
        <v>0</v>
      </c>
    </row>
    <row r="40" spans="1:5" x14ac:dyDescent="0.25">
      <c r="D40" s="19" t="s">
        <v>26</v>
      </c>
      <c r="E40" s="20">
        <v>0</v>
      </c>
    </row>
    <row r="41" spans="1:5" x14ac:dyDescent="0.25">
      <c r="E41" s="21">
        <v>7913.38</v>
      </c>
    </row>
    <row r="43" spans="1:5" x14ac:dyDescent="0.25">
      <c r="A43" s="16">
        <v>657</v>
      </c>
      <c r="B43" s="17">
        <v>44551</v>
      </c>
      <c r="C43" s="18" t="s">
        <v>30</v>
      </c>
    </row>
    <row r="44" spans="1:5" x14ac:dyDescent="0.25">
      <c r="D44" s="19" t="s">
        <v>31</v>
      </c>
      <c r="E44" s="20">
        <v>1807</v>
      </c>
    </row>
    <row r="45" spans="1:5" x14ac:dyDescent="0.25">
      <c r="D45" s="19" t="s">
        <v>32</v>
      </c>
    </row>
    <row r="46" spans="1:5" x14ac:dyDescent="0.25">
      <c r="D46" s="19" t="s">
        <v>33</v>
      </c>
      <c r="E46" s="20">
        <v>-69.5</v>
      </c>
    </row>
    <row r="47" spans="1:5" x14ac:dyDescent="0.25">
      <c r="D47" s="19" t="s">
        <v>34</v>
      </c>
      <c r="E47" s="20">
        <v>0</v>
      </c>
    </row>
    <row r="48" spans="1:5" x14ac:dyDescent="0.25">
      <c r="D48" s="19" t="s">
        <v>35</v>
      </c>
      <c r="E48" s="20">
        <v>0</v>
      </c>
    </row>
    <row r="49" spans="1:5" x14ac:dyDescent="0.25">
      <c r="D49" s="19" t="s">
        <v>36</v>
      </c>
    </row>
    <row r="50" spans="1:5" x14ac:dyDescent="0.25">
      <c r="E50" s="21">
        <v>1737.5</v>
      </c>
    </row>
    <row r="52" spans="1:5" x14ac:dyDescent="0.25">
      <c r="A52" s="16">
        <v>658</v>
      </c>
      <c r="B52" s="17">
        <v>44558</v>
      </c>
      <c r="C52" s="18" t="s">
        <v>22</v>
      </c>
    </row>
    <row r="53" spans="1:5" x14ac:dyDescent="0.25">
      <c r="D53" s="19" t="s">
        <v>27</v>
      </c>
      <c r="E53" s="20">
        <v>1191.3399999999999</v>
      </c>
    </row>
    <row r="54" spans="1:5" x14ac:dyDescent="0.25">
      <c r="D54" s="19" t="s">
        <v>37</v>
      </c>
      <c r="E54" s="20">
        <v>0</v>
      </c>
    </row>
    <row r="55" spans="1:5" x14ac:dyDescent="0.25">
      <c r="D55" s="19" t="s">
        <v>38</v>
      </c>
    </row>
    <row r="56" spans="1:5" x14ac:dyDescent="0.25">
      <c r="D56" s="19" t="s">
        <v>26</v>
      </c>
      <c r="E56" s="20">
        <v>0</v>
      </c>
    </row>
    <row r="57" spans="1:5" x14ac:dyDescent="0.25">
      <c r="E57" s="21">
        <v>1191.3399999999999</v>
      </c>
    </row>
    <row r="58" spans="1:5" x14ac:dyDescent="0.25">
      <c r="E58" s="22"/>
    </row>
    <row r="59" spans="1:5" x14ac:dyDescent="0.25">
      <c r="E59" s="22"/>
    </row>
    <row r="60" spans="1:5" x14ac:dyDescent="0.25">
      <c r="A60" s="8" t="s">
        <v>39</v>
      </c>
      <c r="B60" s="12"/>
      <c r="C60" s="12"/>
      <c r="D60" s="12"/>
      <c r="E60" s="23">
        <f>+E27+E34+E41+E50+E57</f>
        <v>43395.71</v>
      </c>
    </row>
    <row r="61" spans="1:5" x14ac:dyDescent="0.25">
      <c r="A61" s="12"/>
      <c r="B61" s="12"/>
      <c r="C61" s="12"/>
      <c r="D61" s="12"/>
      <c r="E61" s="24"/>
    </row>
    <row r="62" spans="1:5" x14ac:dyDescent="0.25">
      <c r="A62" s="25" t="s">
        <v>40</v>
      </c>
      <c r="B62" s="25"/>
      <c r="C62" s="25"/>
      <c r="D62" s="25"/>
      <c r="E62" s="26">
        <v>4175</v>
      </c>
    </row>
    <row r="63" spans="1:5" x14ac:dyDescent="0.25">
      <c r="A63" s="27" t="s">
        <v>41</v>
      </c>
      <c r="B63" s="27"/>
      <c r="C63" s="27"/>
      <c r="D63" s="27"/>
      <c r="E63" s="28">
        <v>461.03</v>
      </c>
    </row>
    <row r="64" spans="1:5" x14ac:dyDescent="0.25">
      <c r="A64" s="12"/>
      <c r="B64" s="12"/>
      <c r="C64" s="12"/>
      <c r="D64" s="12"/>
      <c r="E64" s="24"/>
    </row>
    <row r="65" spans="1:5" x14ac:dyDescent="0.25">
      <c r="A65" s="29" t="s">
        <v>42</v>
      </c>
      <c r="B65" s="29"/>
      <c r="C65" s="29"/>
      <c r="D65" s="29"/>
      <c r="E65" s="30">
        <f>+E12+E14-E60-E62-E63</f>
        <v>42433.55000000001</v>
      </c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31" t="s">
        <v>43</v>
      </c>
      <c r="D71" s="31" t="s">
        <v>44</v>
      </c>
      <c r="E71" s="1"/>
    </row>
    <row r="72" spans="1:5" x14ac:dyDescent="0.25">
      <c r="A72" s="1"/>
      <c r="B72" s="1"/>
      <c r="C72" s="31" t="s">
        <v>45</v>
      </c>
      <c r="D72" s="31" t="s">
        <v>46</v>
      </c>
      <c r="E72" s="1"/>
    </row>
    <row r="73" spans="1:5" x14ac:dyDescent="0.25">
      <c r="A73" s="3"/>
      <c r="B73" s="3"/>
      <c r="C73" s="3"/>
      <c r="D73" s="3"/>
      <c r="E73" s="3"/>
    </row>
    <row r="81" spans="1:5" x14ac:dyDescent="0.25">
      <c r="A81" s="3"/>
      <c r="B81" s="3"/>
      <c r="C81" s="3"/>
      <c r="D81" s="3"/>
      <c r="E81" s="3"/>
    </row>
    <row r="82" spans="1:5" x14ac:dyDescent="0.25">
      <c r="A82" s="3"/>
      <c r="B82" s="3"/>
      <c r="C82" s="3"/>
      <c r="D82" s="3"/>
      <c r="E82" s="3"/>
    </row>
    <row r="83" spans="1:5" x14ac:dyDescent="0.25">
      <c r="A83" s="3"/>
      <c r="B83" s="3"/>
      <c r="C83" s="3"/>
      <c r="D83" s="3"/>
      <c r="E83" s="3"/>
    </row>
    <row r="84" spans="1:5" x14ac:dyDescent="0.25">
      <c r="A84" s="3"/>
      <c r="B84" s="3"/>
      <c r="C84" s="3"/>
      <c r="D84" s="3"/>
      <c r="E84" s="3"/>
    </row>
    <row r="85" spans="1:5" x14ac:dyDescent="0.25">
      <c r="A85" s="3"/>
      <c r="B85" s="3"/>
      <c r="C85" s="3"/>
      <c r="D85" s="3"/>
      <c r="E85" s="3"/>
    </row>
    <row r="86" spans="1:5" ht="23.25" x14ac:dyDescent="0.25">
      <c r="A86" s="4" t="s">
        <v>0</v>
      </c>
      <c r="B86" s="4"/>
      <c r="C86" s="4"/>
      <c r="D86" s="4"/>
      <c r="E86" s="4"/>
    </row>
    <row r="87" spans="1:5" ht="19.5" x14ac:dyDescent="0.25">
      <c r="A87" s="5" t="s">
        <v>1</v>
      </c>
      <c r="B87" s="5"/>
      <c r="C87" s="5"/>
      <c r="D87" s="5"/>
      <c r="E87" s="5"/>
    </row>
    <row r="88" spans="1:5" ht="19.5" x14ac:dyDescent="0.25">
      <c r="A88" s="32" t="s">
        <v>47</v>
      </c>
      <c r="B88" s="32"/>
      <c r="C88" s="32"/>
      <c r="D88" s="32"/>
      <c r="E88" s="32"/>
    </row>
    <row r="89" spans="1:5" x14ac:dyDescent="0.25">
      <c r="A89" s="7" t="s">
        <v>3</v>
      </c>
      <c r="B89" s="7"/>
      <c r="C89" s="7"/>
      <c r="D89" s="7"/>
      <c r="E89" s="7"/>
    </row>
    <row r="90" spans="1:5" x14ac:dyDescent="0.25">
      <c r="A90" s="7" t="s">
        <v>4</v>
      </c>
      <c r="B90" s="7"/>
      <c r="C90" s="7"/>
      <c r="D90" s="7"/>
      <c r="E90" s="7"/>
    </row>
    <row r="91" spans="1:5" x14ac:dyDescent="0.25">
      <c r="A91" s="33"/>
      <c r="B91" s="33"/>
      <c r="C91" s="33"/>
      <c r="D91" s="33"/>
      <c r="E91" s="33"/>
    </row>
    <row r="92" spans="1:5" x14ac:dyDescent="0.25">
      <c r="A92" s="8" t="s">
        <v>5</v>
      </c>
      <c r="B92" s="9"/>
      <c r="C92" s="9"/>
      <c r="D92" s="9"/>
      <c r="E92" s="10">
        <v>1845075.84</v>
      </c>
    </row>
    <row r="93" spans="1:5" x14ac:dyDescent="0.25">
      <c r="A93" s="8"/>
      <c r="B93" s="9"/>
      <c r="C93" s="9"/>
      <c r="D93" s="9"/>
      <c r="E93" s="10"/>
    </row>
    <row r="94" spans="1:5" x14ac:dyDescent="0.25">
      <c r="A94" s="12" t="s">
        <v>6</v>
      </c>
      <c r="B94" s="8" t="s">
        <v>7</v>
      </c>
      <c r="C94" s="1"/>
      <c r="D94" s="9"/>
      <c r="E94" s="10">
        <v>12427.07</v>
      </c>
    </row>
    <row r="95" spans="1:5" x14ac:dyDescent="0.25">
      <c r="A95" s="8"/>
      <c r="B95" s="8" t="s">
        <v>48</v>
      </c>
      <c r="C95" s="1"/>
      <c r="D95" s="9"/>
      <c r="E95" s="10">
        <v>9276597.8100000005</v>
      </c>
    </row>
    <row r="96" spans="1:5" x14ac:dyDescent="0.25">
      <c r="A96" s="34"/>
      <c r="B96" s="34"/>
      <c r="C96" s="34"/>
      <c r="D96" s="34"/>
      <c r="E96" s="34"/>
    </row>
    <row r="97" spans="1:5" x14ac:dyDescent="0.25">
      <c r="A97" s="35" t="s">
        <v>8</v>
      </c>
      <c r="B97" s="35" t="s">
        <v>9</v>
      </c>
      <c r="C97" s="35" t="s">
        <v>10</v>
      </c>
      <c r="D97" s="35" t="s">
        <v>11</v>
      </c>
      <c r="E97" s="35" t="s">
        <v>12</v>
      </c>
    </row>
    <row r="98" spans="1:5" x14ac:dyDescent="0.25">
      <c r="A98" s="14" t="s">
        <v>13</v>
      </c>
      <c r="B98" s="15" t="s">
        <v>47</v>
      </c>
      <c r="C98" s="15"/>
    </row>
    <row r="99" spans="1:5" x14ac:dyDescent="0.25">
      <c r="A99" s="16">
        <v>31610</v>
      </c>
      <c r="B99" s="17">
        <v>44532</v>
      </c>
      <c r="C99" s="18" t="s">
        <v>49</v>
      </c>
    </row>
    <row r="100" spans="1:5" x14ac:dyDescent="0.25">
      <c r="D100" s="19" t="s">
        <v>50</v>
      </c>
      <c r="E100" s="20">
        <v>15974.380000000001</v>
      </c>
    </row>
    <row r="101" spans="1:5" x14ac:dyDescent="0.25">
      <c r="D101" s="19" t="s">
        <v>51</v>
      </c>
    </row>
    <row r="102" spans="1:5" x14ac:dyDescent="0.25">
      <c r="D102" s="19" t="s">
        <v>52</v>
      </c>
      <c r="E102" s="20">
        <v>-676.88</v>
      </c>
    </row>
    <row r="103" spans="1:5" x14ac:dyDescent="0.25">
      <c r="D103" s="19" t="s">
        <v>53</v>
      </c>
      <c r="E103" s="20">
        <v>0</v>
      </c>
    </row>
    <row r="104" spans="1:5" x14ac:dyDescent="0.25">
      <c r="D104" s="19" t="s">
        <v>54</v>
      </c>
    </row>
    <row r="105" spans="1:5" x14ac:dyDescent="0.25">
      <c r="D105" s="19" t="s">
        <v>55</v>
      </c>
    </row>
    <row r="106" spans="1:5" x14ac:dyDescent="0.25">
      <c r="D106" s="19" t="s">
        <v>56</v>
      </c>
    </row>
    <row r="107" spans="1:5" x14ac:dyDescent="0.25">
      <c r="D107" s="19" t="s">
        <v>57</v>
      </c>
    </row>
    <row r="108" spans="1:5" x14ac:dyDescent="0.25">
      <c r="E108" s="21">
        <v>15297.500000000002</v>
      </c>
    </row>
    <row r="110" spans="1:5" x14ac:dyDescent="0.25">
      <c r="A110" s="16">
        <v>31611</v>
      </c>
      <c r="B110" s="17">
        <v>44532</v>
      </c>
      <c r="C110" s="18" t="s">
        <v>58</v>
      </c>
    </row>
    <row r="111" spans="1:5" x14ac:dyDescent="0.25">
      <c r="D111" s="19" t="s">
        <v>59</v>
      </c>
      <c r="E111" s="20">
        <v>4000</v>
      </c>
    </row>
    <row r="112" spans="1:5" x14ac:dyDescent="0.25">
      <c r="D112" s="19" t="s">
        <v>60</v>
      </c>
      <c r="E112" s="20">
        <v>-200</v>
      </c>
    </row>
    <row r="113" spans="1:5" x14ac:dyDescent="0.25">
      <c r="D113" s="19" t="s">
        <v>61</v>
      </c>
    </row>
    <row r="114" spans="1:5" x14ac:dyDescent="0.25">
      <c r="D114" s="19" t="s">
        <v>62</v>
      </c>
      <c r="E114" s="20">
        <v>0</v>
      </c>
    </row>
    <row r="115" spans="1:5" x14ac:dyDescent="0.25">
      <c r="D115" s="19" t="s">
        <v>63</v>
      </c>
      <c r="E115" s="20">
        <v>0</v>
      </c>
    </row>
    <row r="116" spans="1:5" x14ac:dyDescent="0.25">
      <c r="D116" s="19" t="s">
        <v>64</v>
      </c>
      <c r="E116" s="20">
        <v>0</v>
      </c>
    </row>
    <row r="117" spans="1:5" x14ac:dyDescent="0.25">
      <c r="E117" s="21">
        <v>3800</v>
      </c>
    </row>
    <row r="119" spans="1:5" x14ac:dyDescent="0.25">
      <c r="A119" s="16">
        <v>31612</v>
      </c>
      <c r="B119" s="17">
        <v>44533</v>
      </c>
      <c r="C119" s="18" t="s">
        <v>65</v>
      </c>
    </row>
    <row r="120" spans="1:5" x14ac:dyDescent="0.25">
      <c r="D120" s="19" t="s">
        <v>66</v>
      </c>
      <c r="E120" s="20">
        <v>8320</v>
      </c>
    </row>
    <row r="121" spans="1:5" x14ac:dyDescent="0.25">
      <c r="D121" s="19" t="s">
        <v>67</v>
      </c>
    </row>
    <row r="122" spans="1:5" x14ac:dyDescent="0.25">
      <c r="D122" s="19" t="s">
        <v>68</v>
      </c>
      <c r="E122" s="20">
        <v>0</v>
      </c>
    </row>
    <row r="123" spans="1:5" x14ac:dyDescent="0.25">
      <c r="D123" s="19" t="s">
        <v>69</v>
      </c>
    </row>
    <row r="124" spans="1:5" x14ac:dyDescent="0.25">
      <c r="D124" s="19" t="s">
        <v>70</v>
      </c>
      <c r="E124" s="20">
        <v>0</v>
      </c>
    </row>
    <row r="125" spans="1:5" x14ac:dyDescent="0.25">
      <c r="D125" s="19" t="s">
        <v>71</v>
      </c>
    </row>
    <row r="126" spans="1:5" x14ac:dyDescent="0.25">
      <c r="D126" s="19" t="s">
        <v>72</v>
      </c>
      <c r="E126" s="20">
        <v>0</v>
      </c>
    </row>
    <row r="127" spans="1:5" x14ac:dyDescent="0.25">
      <c r="D127" s="19" t="s">
        <v>73</v>
      </c>
      <c r="E127" s="20">
        <v>0</v>
      </c>
    </row>
    <row r="128" spans="1:5" x14ac:dyDescent="0.25">
      <c r="E128" s="21">
        <v>8320</v>
      </c>
    </row>
    <row r="130" spans="1:5" x14ac:dyDescent="0.25">
      <c r="A130" s="16">
        <v>31613</v>
      </c>
      <c r="B130" s="17">
        <v>44533</v>
      </c>
      <c r="C130" s="18" t="s">
        <v>74</v>
      </c>
    </row>
    <row r="131" spans="1:5" x14ac:dyDescent="0.25">
      <c r="D131" s="19" t="s">
        <v>75</v>
      </c>
      <c r="E131" s="20">
        <v>191099.14</v>
      </c>
    </row>
    <row r="132" spans="1:5" x14ac:dyDescent="0.25">
      <c r="D132" s="19" t="s">
        <v>76</v>
      </c>
      <c r="E132" s="20">
        <v>0</v>
      </c>
    </row>
    <row r="133" spans="1:5" x14ac:dyDescent="0.25">
      <c r="D133" s="19" t="s">
        <v>77</v>
      </c>
    </row>
    <row r="134" spans="1:5" x14ac:dyDescent="0.25">
      <c r="D134" s="19" t="s">
        <v>78</v>
      </c>
      <c r="E134" s="20">
        <v>0</v>
      </c>
    </row>
    <row r="135" spans="1:5" x14ac:dyDescent="0.25">
      <c r="D135" s="19" t="s">
        <v>79</v>
      </c>
    </row>
    <row r="136" spans="1:5" x14ac:dyDescent="0.25">
      <c r="D136" s="19" t="s">
        <v>80</v>
      </c>
    </row>
    <row r="137" spans="1:5" x14ac:dyDescent="0.25">
      <c r="D137" s="19" t="s">
        <v>81</v>
      </c>
    </row>
    <row r="138" spans="1:5" x14ac:dyDescent="0.25">
      <c r="D138" s="19" t="s">
        <v>82</v>
      </c>
      <c r="E138" s="20">
        <v>0</v>
      </c>
    </row>
    <row r="139" spans="1:5" x14ac:dyDescent="0.25">
      <c r="E139" s="21">
        <v>191099.14</v>
      </c>
    </row>
    <row r="141" spans="1:5" x14ac:dyDescent="0.25">
      <c r="A141" s="16">
        <v>31614</v>
      </c>
      <c r="B141" s="17">
        <v>44533</v>
      </c>
      <c r="C141" s="18" t="s">
        <v>83</v>
      </c>
    </row>
    <row r="142" spans="1:5" x14ac:dyDescent="0.25">
      <c r="D142" s="19" t="s">
        <v>84</v>
      </c>
      <c r="E142" s="20">
        <v>21873.920000000002</v>
      </c>
    </row>
    <row r="143" spans="1:5" x14ac:dyDescent="0.25">
      <c r="D143" s="19" t="s">
        <v>85</v>
      </c>
    </row>
    <row r="144" spans="1:5" x14ac:dyDescent="0.25">
      <c r="D144" s="19" t="s">
        <v>86</v>
      </c>
      <c r="E144" s="20">
        <v>-926.86</v>
      </c>
    </row>
    <row r="145" spans="1:5" x14ac:dyDescent="0.25">
      <c r="D145" s="19" t="s">
        <v>87</v>
      </c>
    </row>
    <row r="146" spans="1:5" x14ac:dyDescent="0.25">
      <c r="D146" s="19" t="s">
        <v>88</v>
      </c>
    </row>
    <row r="147" spans="1:5" x14ac:dyDescent="0.25">
      <c r="D147" s="19" t="s">
        <v>89</v>
      </c>
      <c r="E147" s="20">
        <v>0</v>
      </c>
    </row>
    <row r="148" spans="1:5" x14ac:dyDescent="0.25">
      <c r="D148" s="19" t="s">
        <v>90</v>
      </c>
      <c r="E148" s="20">
        <v>0</v>
      </c>
    </row>
    <row r="149" spans="1:5" x14ac:dyDescent="0.25">
      <c r="E149" s="21">
        <v>20947.060000000001</v>
      </c>
    </row>
    <row r="151" spans="1:5" x14ac:dyDescent="0.25">
      <c r="A151" s="16">
        <v>31615</v>
      </c>
      <c r="B151" s="17">
        <v>44533</v>
      </c>
      <c r="C151" s="18" t="s">
        <v>91</v>
      </c>
    </row>
    <row r="152" spans="1:5" x14ac:dyDescent="0.25">
      <c r="D152" s="19" t="s">
        <v>92</v>
      </c>
      <c r="E152" s="20">
        <v>194700</v>
      </c>
    </row>
    <row r="153" spans="1:5" x14ac:dyDescent="0.25">
      <c r="D153" s="19" t="s">
        <v>93</v>
      </c>
    </row>
    <row r="154" spans="1:5" x14ac:dyDescent="0.25">
      <c r="D154" s="19" t="s">
        <v>94</v>
      </c>
      <c r="E154" s="20">
        <v>-8250</v>
      </c>
    </row>
    <row r="155" spans="1:5" x14ac:dyDescent="0.25">
      <c r="D155" s="19" t="s">
        <v>95</v>
      </c>
    </row>
    <row r="156" spans="1:5" x14ac:dyDescent="0.25">
      <c r="D156" s="19" t="s">
        <v>96</v>
      </c>
      <c r="E156" s="20">
        <v>-29700</v>
      </c>
    </row>
    <row r="157" spans="1:5" x14ac:dyDescent="0.25">
      <c r="D157" s="19" t="s">
        <v>97</v>
      </c>
    </row>
    <row r="158" spans="1:5" x14ac:dyDescent="0.25">
      <c r="D158" s="19" t="s">
        <v>98</v>
      </c>
      <c r="E158" s="20">
        <v>0</v>
      </c>
    </row>
    <row r="159" spans="1:5" x14ac:dyDescent="0.25">
      <c r="D159" s="19" t="s">
        <v>99</v>
      </c>
      <c r="E159" s="20">
        <v>0</v>
      </c>
    </row>
    <row r="160" spans="1:5" x14ac:dyDescent="0.25">
      <c r="D160" s="19" t="s">
        <v>100</v>
      </c>
      <c r="E160" s="20">
        <v>0</v>
      </c>
    </row>
    <row r="161" spans="1:5" x14ac:dyDescent="0.25">
      <c r="D161" s="19" t="s">
        <v>101</v>
      </c>
      <c r="E161" s="20">
        <v>0</v>
      </c>
    </row>
    <row r="162" spans="1:5" x14ac:dyDescent="0.25">
      <c r="E162" s="21">
        <v>156750</v>
      </c>
    </row>
    <row r="164" spans="1:5" x14ac:dyDescent="0.25">
      <c r="A164" s="16">
        <v>31616</v>
      </c>
      <c r="B164" s="17">
        <v>44533</v>
      </c>
      <c r="C164" s="18" t="s">
        <v>83</v>
      </c>
    </row>
    <row r="165" spans="1:5" x14ac:dyDescent="0.25">
      <c r="D165" s="19" t="s">
        <v>102</v>
      </c>
      <c r="E165" s="20">
        <v>16702.689999999999</v>
      </c>
    </row>
    <row r="166" spans="1:5" x14ac:dyDescent="0.25">
      <c r="D166" s="19" t="s">
        <v>103</v>
      </c>
      <c r="E166" s="20">
        <v>-707.74</v>
      </c>
    </row>
    <row r="167" spans="1:5" x14ac:dyDescent="0.25">
      <c r="D167" s="19" t="s">
        <v>104</v>
      </c>
      <c r="E167" s="20">
        <v>0</v>
      </c>
    </row>
    <row r="168" spans="1:5" x14ac:dyDescent="0.25">
      <c r="D168" s="19" t="s">
        <v>105</v>
      </c>
      <c r="E168" s="20">
        <v>0</v>
      </c>
    </row>
    <row r="169" spans="1:5" x14ac:dyDescent="0.25">
      <c r="D169" s="19" t="s">
        <v>106</v>
      </c>
    </row>
    <row r="170" spans="1:5" x14ac:dyDescent="0.25">
      <c r="D170" s="19" t="s">
        <v>107</v>
      </c>
      <c r="E170" s="20">
        <v>0</v>
      </c>
    </row>
    <row r="171" spans="1:5" x14ac:dyDescent="0.25">
      <c r="E171" s="21">
        <v>15994.949999999999</v>
      </c>
    </row>
    <row r="173" spans="1:5" x14ac:dyDescent="0.25">
      <c r="A173" s="16">
        <v>31617</v>
      </c>
      <c r="B173" s="17">
        <v>44538</v>
      </c>
      <c r="C173" s="18" t="s">
        <v>108</v>
      </c>
    </row>
    <row r="174" spans="1:5" x14ac:dyDescent="0.25">
      <c r="D174" s="19" t="s">
        <v>109</v>
      </c>
      <c r="E174" s="20">
        <v>52262.01</v>
      </c>
    </row>
    <row r="175" spans="1:5" x14ac:dyDescent="0.25">
      <c r="D175" s="19" t="s">
        <v>110</v>
      </c>
    </row>
    <row r="176" spans="1:5" x14ac:dyDescent="0.25">
      <c r="D176" s="19" t="s">
        <v>111</v>
      </c>
    </row>
    <row r="177" spans="1:5" x14ac:dyDescent="0.25">
      <c r="D177" s="19" t="s">
        <v>112</v>
      </c>
    </row>
    <row r="178" spans="1:5" x14ac:dyDescent="0.25">
      <c r="D178" s="19" t="s">
        <v>113</v>
      </c>
      <c r="E178" s="20">
        <v>0</v>
      </c>
    </row>
    <row r="179" spans="1:5" x14ac:dyDescent="0.25">
      <c r="D179" s="19" t="s">
        <v>93</v>
      </c>
    </row>
    <row r="180" spans="1:5" x14ac:dyDescent="0.25">
      <c r="D180" s="19" t="s">
        <v>114</v>
      </c>
    </row>
    <row r="181" spans="1:5" x14ac:dyDescent="0.25">
      <c r="D181" s="19" t="s">
        <v>115</v>
      </c>
      <c r="E181" s="20">
        <v>0</v>
      </c>
    </row>
    <row r="182" spans="1:5" x14ac:dyDescent="0.25">
      <c r="E182" s="21">
        <v>52262.01</v>
      </c>
    </row>
    <row r="184" spans="1:5" x14ac:dyDescent="0.25">
      <c r="A184" s="16">
        <v>31618</v>
      </c>
      <c r="B184" s="17">
        <v>44538</v>
      </c>
      <c r="C184" s="18" t="s">
        <v>116</v>
      </c>
    </row>
    <row r="185" spans="1:5" x14ac:dyDescent="0.25">
      <c r="D185" s="19" t="s">
        <v>117</v>
      </c>
      <c r="E185" s="20">
        <v>28663.350000000002</v>
      </c>
    </row>
    <row r="186" spans="1:5" x14ac:dyDescent="0.25">
      <c r="D186" s="19" t="s">
        <v>118</v>
      </c>
    </row>
    <row r="187" spans="1:5" x14ac:dyDescent="0.25">
      <c r="D187" s="19" t="s">
        <v>119</v>
      </c>
    </row>
    <row r="188" spans="1:5" x14ac:dyDescent="0.25">
      <c r="D188" s="19" t="s">
        <v>120</v>
      </c>
      <c r="E188" s="20">
        <v>0</v>
      </c>
    </row>
    <row r="189" spans="1:5" x14ac:dyDescent="0.25">
      <c r="D189" s="19" t="s">
        <v>121</v>
      </c>
      <c r="E189" s="20">
        <v>0</v>
      </c>
    </row>
    <row r="190" spans="1:5" x14ac:dyDescent="0.25">
      <c r="D190" s="19" t="s">
        <v>122</v>
      </c>
      <c r="E190" s="20">
        <v>0</v>
      </c>
    </row>
    <row r="191" spans="1:5" x14ac:dyDescent="0.25">
      <c r="E191" s="21">
        <v>28663.350000000002</v>
      </c>
    </row>
    <row r="193" spans="1:5" x14ac:dyDescent="0.25">
      <c r="A193" s="16">
        <v>31619</v>
      </c>
      <c r="B193" s="17">
        <v>44540</v>
      </c>
      <c r="C193" s="18" t="s">
        <v>22</v>
      </c>
    </row>
    <row r="194" spans="1:5" x14ac:dyDescent="0.25">
      <c r="D194" s="19" t="s">
        <v>23</v>
      </c>
      <c r="E194" s="20">
        <v>868625.33000000007</v>
      </c>
    </row>
    <row r="195" spans="1:5" x14ac:dyDescent="0.25">
      <c r="D195" s="19" t="s">
        <v>123</v>
      </c>
      <c r="E195" s="20">
        <v>0</v>
      </c>
    </row>
    <row r="196" spans="1:5" x14ac:dyDescent="0.25">
      <c r="D196" s="19" t="s">
        <v>124</v>
      </c>
      <c r="E196" s="20">
        <v>0</v>
      </c>
    </row>
    <row r="197" spans="1:5" x14ac:dyDescent="0.25">
      <c r="D197" s="19" t="s">
        <v>125</v>
      </c>
      <c r="E197" s="20">
        <v>0</v>
      </c>
    </row>
    <row r="198" spans="1:5" x14ac:dyDescent="0.25">
      <c r="D198" s="19" t="s">
        <v>26</v>
      </c>
      <c r="E198" s="20">
        <v>0</v>
      </c>
    </row>
    <row r="199" spans="1:5" x14ac:dyDescent="0.25">
      <c r="E199" s="21">
        <v>868625.33000000007</v>
      </c>
    </row>
    <row r="201" spans="1:5" x14ac:dyDescent="0.25">
      <c r="A201" s="16">
        <v>31620</v>
      </c>
      <c r="B201" s="17">
        <v>44540</v>
      </c>
      <c r="C201" s="18" t="s">
        <v>126</v>
      </c>
    </row>
    <row r="202" spans="1:5" x14ac:dyDescent="0.25">
      <c r="D202" s="19" t="s">
        <v>127</v>
      </c>
      <c r="E202" s="20">
        <v>2307.25</v>
      </c>
    </row>
    <row r="203" spans="1:5" x14ac:dyDescent="0.25">
      <c r="D203" s="19" t="s">
        <v>128</v>
      </c>
      <c r="E203" s="20">
        <v>0</v>
      </c>
    </row>
    <row r="204" spans="1:5" x14ac:dyDescent="0.25">
      <c r="D204" s="19" t="s">
        <v>129</v>
      </c>
      <c r="E204" s="20">
        <v>0</v>
      </c>
    </row>
    <row r="205" spans="1:5" x14ac:dyDescent="0.25">
      <c r="D205" s="19" t="s">
        <v>130</v>
      </c>
      <c r="E205" s="20">
        <v>0</v>
      </c>
    </row>
    <row r="206" spans="1:5" x14ac:dyDescent="0.25">
      <c r="E206" s="21">
        <v>2307.25</v>
      </c>
    </row>
    <row r="208" spans="1:5" x14ac:dyDescent="0.25">
      <c r="A208" s="16">
        <v>31621</v>
      </c>
      <c r="B208" s="17">
        <v>44540</v>
      </c>
      <c r="C208" s="18" t="s">
        <v>131</v>
      </c>
    </row>
    <row r="209" spans="1:5" x14ac:dyDescent="0.25">
      <c r="D209" s="19" t="s">
        <v>132</v>
      </c>
      <c r="E209" s="20">
        <v>47778.270000000004</v>
      </c>
    </row>
    <row r="210" spans="1:5" x14ac:dyDescent="0.25">
      <c r="D210" s="19" t="s">
        <v>133</v>
      </c>
      <c r="E210" s="20">
        <v>0</v>
      </c>
    </row>
    <row r="211" spans="1:5" x14ac:dyDescent="0.25">
      <c r="D211" s="19" t="s">
        <v>134</v>
      </c>
      <c r="E211" s="20">
        <v>0</v>
      </c>
    </row>
    <row r="212" spans="1:5" x14ac:dyDescent="0.25">
      <c r="D212" s="19" t="s">
        <v>135</v>
      </c>
      <c r="E212" s="20">
        <v>0</v>
      </c>
    </row>
    <row r="213" spans="1:5" x14ac:dyDescent="0.25">
      <c r="D213" s="19" t="s">
        <v>136</v>
      </c>
      <c r="E213" s="20">
        <v>0</v>
      </c>
    </row>
    <row r="214" spans="1:5" x14ac:dyDescent="0.25">
      <c r="D214" s="19" t="s">
        <v>137</v>
      </c>
      <c r="E214" s="20">
        <v>0</v>
      </c>
    </row>
    <row r="215" spans="1:5" x14ac:dyDescent="0.25">
      <c r="E215" s="21">
        <v>47778.270000000004</v>
      </c>
    </row>
    <row r="217" spans="1:5" x14ac:dyDescent="0.25">
      <c r="A217" s="16">
        <v>31622</v>
      </c>
      <c r="B217" s="17">
        <v>44540</v>
      </c>
      <c r="C217" s="18" t="s">
        <v>65</v>
      </c>
    </row>
    <row r="218" spans="1:5" x14ac:dyDescent="0.25">
      <c r="D218" s="19" t="s">
        <v>138</v>
      </c>
      <c r="E218" s="20">
        <v>16360.390000000001</v>
      </c>
    </row>
    <row r="219" spans="1:5" x14ac:dyDescent="0.25">
      <c r="D219" s="19" t="s">
        <v>139</v>
      </c>
      <c r="E219" s="20">
        <v>0</v>
      </c>
    </row>
    <row r="220" spans="1:5" x14ac:dyDescent="0.25">
      <c r="D220" s="19" t="s">
        <v>140</v>
      </c>
    </row>
    <row r="221" spans="1:5" x14ac:dyDescent="0.25">
      <c r="D221" s="19" t="s">
        <v>141</v>
      </c>
    </row>
    <row r="222" spans="1:5" x14ac:dyDescent="0.25">
      <c r="D222" s="19" t="s">
        <v>142</v>
      </c>
    </row>
    <row r="223" spans="1:5" x14ac:dyDescent="0.25">
      <c r="D223" s="19" t="s">
        <v>143</v>
      </c>
    </row>
    <row r="224" spans="1:5" x14ac:dyDescent="0.25">
      <c r="E224" s="21">
        <v>16360.390000000001</v>
      </c>
    </row>
    <row r="226" spans="1:5" x14ac:dyDescent="0.25">
      <c r="A226" s="16">
        <v>31623</v>
      </c>
      <c r="B226" s="17">
        <v>44540</v>
      </c>
      <c r="C226" s="18" t="s">
        <v>65</v>
      </c>
    </row>
    <row r="227" spans="1:5" x14ac:dyDescent="0.25">
      <c r="D227" s="19" t="s">
        <v>144</v>
      </c>
      <c r="E227" s="20">
        <v>12790</v>
      </c>
    </row>
    <row r="228" spans="1:5" x14ac:dyDescent="0.25">
      <c r="D228" s="19" t="s">
        <v>145</v>
      </c>
    </row>
    <row r="229" spans="1:5" x14ac:dyDescent="0.25">
      <c r="D229" s="19" t="s">
        <v>146</v>
      </c>
    </row>
    <row r="230" spans="1:5" x14ac:dyDescent="0.25">
      <c r="D230" s="19" t="s">
        <v>147</v>
      </c>
      <c r="E230" s="20">
        <v>0</v>
      </c>
    </row>
    <row r="231" spans="1:5" x14ac:dyDescent="0.25">
      <c r="D231" s="19" t="s">
        <v>79</v>
      </c>
    </row>
    <row r="232" spans="1:5" x14ac:dyDescent="0.25">
      <c r="D232" s="19" t="s">
        <v>148</v>
      </c>
      <c r="E232" s="20">
        <v>0</v>
      </c>
    </row>
    <row r="233" spans="1:5" x14ac:dyDescent="0.25">
      <c r="D233" s="19" t="s">
        <v>79</v>
      </c>
    </row>
    <row r="234" spans="1:5" x14ac:dyDescent="0.25">
      <c r="D234" s="19" t="s">
        <v>149</v>
      </c>
      <c r="E234" s="20">
        <v>0</v>
      </c>
    </row>
    <row r="235" spans="1:5" x14ac:dyDescent="0.25">
      <c r="E235" s="21">
        <v>12790</v>
      </c>
    </row>
    <row r="237" spans="1:5" x14ac:dyDescent="0.25">
      <c r="A237" s="16">
        <v>31624</v>
      </c>
      <c r="B237" s="17">
        <v>44540</v>
      </c>
      <c r="C237" s="18" t="s">
        <v>65</v>
      </c>
    </row>
    <row r="238" spans="1:5" x14ac:dyDescent="0.25">
      <c r="D238" s="19" t="s">
        <v>144</v>
      </c>
      <c r="E238" s="20">
        <v>9335</v>
      </c>
    </row>
    <row r="239" spans="1:5" x14ac:dyDescent="0.25">
      <c r="D239" s="19" t="s">
        <v>150</v>
      </c>
    </row>
    <row r="240" spans="1:5" x14ac:dyDescent="0.25">
      <c r="D240" s="19" t="s">
        <v>151</v>
      </c>
      <c r="E240" s="20">
        <v>0</v>
      </c>
    </row>
    <row r="241" spans="1:5" x14ac:dyDescent="0.25">
      <c r="D241" s="19" t="s">
        <v>152</v>
      </c>
      <c r="E241" s="20">
        <v>0</v>
      </c>
    </row>
    <row r="242" spans="1:5" x14ac:dyDescent="0.25">
      <c r="D242" s="19" t="s">
        <v>153</v>
      </c>
      <c r="E242" s="20">
        <v>0</v>
      </c>
    </row>
    <row r="243" spans="1:5" x14ac:dyDescent="0.25">
      <c r="D243" s="19" t="s">
        <v>19</v>
      </c>
    </row>
    <row r="244" spans="1:5" x14ac:dyDescent="0.25">
      <c r="D244" s="19" t="s">
        <v>154</v>
      </c>
      <c r="E244" s="20">
        <v>0</v>
      </c>
    </row>
    <row r="245" spans="1:5" x14ac:dyDescent="0.25">
      <c r="D245" s="19" t="s">
        <v>155</v>
      </c>
      <c r="E245" s="20">
        <v>0</v>
      </c>
    </row>
    <row r="246" spans="1:5" x14ac:dyDescent="0.25">
      <c r="E246" s="21">
        <v>9335</v>
      </c>
    </row>
    <row r="248" spans="1:5" x14ac:dyDescent="0.25">
      <c r="A248" s="16">
        <v>31625</v>
      </c>
      <c r="B248" s="17">
        <v>44543</v>
      </c>
      <c r="C248" s="18" t="s">
        <v>156</v>
      </c>
    </row>
    <row r="249" spans="1:5" x14ac:dyDescent="0.25">
      <c r="D249" s="19" t="s">
        <v>157</v>
      </c>
      <c r="E249" s="20">
        <v>356250</v>
      </c>
    </row>
    <row r="250" spans="1:5" x14ac:dyDescent="0.25">
      <c r="D250" s="19" t="s">
        <v>158</v>
      </c>
    </row>
    <row r="251" spans="1:5" x14ac:dyDescent="0.25">
      <c r="D251" s="19" t="s">
        <v>159</v>
      </c>
      <c r="E251" s="20">
        <v>-15095.34</v>
      </c>
    </row>
    <row r="252" spans="1:5" x14ac:dyDescent="0.25">
      <c r="D252" s="19" t="s">
        <v>160</v>
      </c>
      <c r="E252" s="20">
        <v>-54343.22</v>
      </c>
    </row>
    <row r="253" spans="1:5" x14ac:dyDescent="0.25">
      <c r="D253" s="19" t="s">
        <v>161</v>
      </c>
    </row>
    <row r="254" spans="1:5" x14ac:dyDescent="0.25">
      <c r="D254" s="19" t="s">
        <v>162</v>
      </c>
      <c r="E254" s="20">
        <v>0</v>
      </c>
    </row>
    <row r="255" spans="1:5" x14ac:dyDescent="0.25">
      <c r="D255" s="19" t="s">
        <v>163</v>
      </c>
      <c r="E255" s="20">
        <v>0</v>
      </c>
    </row>
    <row r="256" spans="1:5" x14ac:dyDescent="0.25">
      <c r="E256" s="21">
        <v>286811.43999999994</v>
      </c>
    </row>
    <row r="258" spans="1:5" x14ac:dyDescent="0.25">
      <c r="A258" s="16">
        <v>31626</v>
      </c>
      <c r="B258" s="17">
        <v>44543</v>
      </c>
      <c r="C258" s="18" t="s">
        <v>164</v>
      </c>
    </row>
    <row r="259" spans="1:5" x14ac:dyDescent="0.25">
      <c r="D259" s="19" t="s">
        <v>165</v>
      </c>
      <c r="E259" s="20">
        <v>196909.41</v>
      </c>
    </row>
    <row r="260" spans="1:5" x14ac:dyDescent="0.25">
      <c r="D260" s="19" t="s">
        <v>93</v>
      </c>
    </row>
    <row r="261" spans="1:5" x14ac:dyDescent="0.25">
      <c r="D261" s="19" t="s">
        <v>166</v>
      </c>
      <c r="E261" s="20">
        <v>-8343.6200000000008</v>
      </c>
    </row>
    <row r="262" spans="1:5" x14ac:dyDescent="0.25">
      <c r="D262" s="19" t="s">
        <v>97</v>
      </c>
    </row>
    <row r="263" spans="1:5" x14ac:dyDescent="0.25">
      <c r="D263" s="19" t="s">
        <v>167</v>
      </c>
      <c r="E263" s="20">
        <v>-30037.03</v>
      </c>
    </row>
    <row r="264" spans="1:5" x14ac:dyDescent="0.25">
      <c r="D264" s="19" t="s">
        <v>168</v>
      </c>
      <c r="E264" s="20">
        <v>0</v>
      </c>
    </row>
    <row r="265" spans="1:5" x14ac:dyDescent="0.25">
      <c r="D265" s="19" t="s">
        <v>169</v>
      </c>
      <c r="E265" s="20">
        <v>0</v>
      </c>
    </row>
    <row r="266" spans="1:5" x14ac:dyDescent="0.25">
      <c r="D266" s="19" t="s">
        <v>101</v>
      </c>
      <c r="E266" s="20">
        <v>0</v>
      </c>
    </row>
    <row r="267" spans="1:5" x14ac:dyDescent="0.25">
      <c r="E267" s="21">
        <v>158528.76</v>
      </c>
    </row>
    <row r="269" spans="1:5" x14ac:dyDescent="0.25">
      <c r="A269" s="16">
        <v>31627</v>
      </c>
      <c r="B269" s="17">
        <v>44543</v>
      </c>
      <c r="C269" s="18" t="s">
        <v>22</v>
      </c>
    </row>
    <row r="270" spans="1:5" x14ac:dyDescent="0.25">
      <c r="D270" s="19" t="s">
        <v>27</v>
      </c>
      <c r="E270" s="20">
        <v>573784.99</v>
      </c>
    </row>
    <row r="271" spans="1:5" x14ac:dyDescent="0.25">
      <c r="D271" s="19" t="s">
        <v>28</v>
      </c>
      <c r="E271" s="20">
        <v>0</v>
      </c>
    </row>
    <row r="272" spans="1:5" x14ac:dyDescent="0.25">
      <c r="D272" s="19" t="s">
        <v>170</v>
      </c>
      <c r="E272" s="20">
        <v>0</v>
      </c>
    </row>
    <row r="273" spans="1:5" x14ac:dyDescent="0.25">
      <c r="D273" s="19" t="s">
        <v>26</v>
      </c>
      <c r="E273" s="20">
        <v>0</v>
      </c>
    </row>
    <row r="274" spans="1:5" x14ac:dyDescent="0.25">
      <c r="E274" s="21">
        <v>573784.99</v>
      </c>
    </row>
    <row r="276" spans="1:5" x14ac:dyDescent="0.25">
      <c r="A276" s="16">
        <v>31628</v>
      </c>
      <c r="B276" s="17">
        <v>44543</v>
      </c>
      <c r="C276" s="18" t="s">
        <v>171</v>
      </c>
    </row>
    <row r="277" spans="1:5" x14ac:dyDescent="0.25">
      <c r="D277" s="19" t="s">
        <v>172</v>
      </c>
      <c r="E277" s="20">
        <v>12685</v>
      </c>
    </row>
    <row r="278" spans="1:5" x14ac:dyDescent="0.25">
      <c r="D278" s="19" t="s">
        <v>173</v>
      </c>
    </row>
    <row r="279" spans="1:5" x14ac:dyDescent="0.25">
      <c r="D279" s="19" t="s">
        <v>174</v>
      </c>
      <c r="E279" s="20">
        <v>-537.5</v>
      </c>
    </row>
    <row r="280" spans="1:5" x14ac:dyDescent="0.25">
      <c r="D280" s="19" t="s">
        <v>97</v>
      </c>
    </row>
    <row r="281" spans="1:5" x14ac:dyDescent="0.25">
      <c r="D281" s="19" t="s">
        <v>175</v>
      </c>
    </row>
    <row r="282" spans="1:5" x14ac:dyDescent="0.25">
      <c r="D282" s="19" t="s">
        <v>176</v>
      </c>
      <c r="E282" s="20">
        <v>0</v>
      </c>
    </row>
    <row r="283" spans="1:5" x14ac:dyDescent="0.25">
      <c r="D283" s="19" t="s">
        <v>177</v>
      </c>
      <c r="E283" s="20">
        <v>0</v>
      </c>
    </row>
    <row r="284" spans="1:5" x14ac:dyDescent="0.25">
      <c r="E284" s="21">
        <v>12147.5</v>
      </c>
    </row>
    <row r="286" spans="1:5" x14ac:dyDescent="0.25">
      <c r="A286" s="16">
        <v>31629</v>
      </c>
      <c r="B286" s="17">
        <v>44543</v>
      </c>
      <c r="C286" s="18" t="s">
        <v>178</v>
      </c>
    </row>
    <row r="287" spans="1:5" x14ac:dyDescent="0.25">
      <c r="D287" s="19" t="s">
        <v>179</v>
      </c>
      <c r="E287" s="20">
        <v>241249.36000000002</v>
      </c>
    </row>
    <row r="288" spans="1:5" x14ac:dyDescent="0.25">
      <c r="D288" s="19" t="s">
        <v>180</v>
      </c>
    </row>
    <row r="289" spans="1:5" x14ac:dyDescent="0.25">
      <c r="D289" s="19" t="s">
        <v>181</v>
      </c>
      <c r="E289" s="20">
        <v>-10222.43</v>
      </c>
    </row>
    <row r="290" spans="1:5" x14ac:dyDescent="0.25">
      <c r="D290" s="19" t="s">
        <v>182</v>
      </c>
    </row>
    <row r="291" spans="1:5" x14ac:dyDescent="0.25">
      <c r="D291" s="19" t="s">
        <v>183</v>
      </c>
      <c r="E291" s="20">
        <v>-36800.75</v>
      </c>
    </row>
    <row r="292" spans="1:5" x14ac:dyDescent="0.25">
      <c r="D292" s="19" t="s">
        <v>184</v>
      </c>
    </row>
    <row r="293" spans="1:5" x14ac:dyDescent="0.25">
      <c r="D293" s="19" t="s">
        <v>185</v>
      </c>
      <c r="E293" s="20">
        <v>0</v>
      </c>
    </row>
    <row r="294" spans="1:5" x14ac:dyDescent="0.25">
      <c r="E294" s="21">
        <v>194226.18000000002</v>
      </c>
    </row>
    <row r="296" spans="1:5" x14ac:dyDescent="0.25">
      <c r="A296" s="16">
        <v>31630</v>
      </c>
      <c r="B296" s="17">
        <v>44543</v>
      </c>
      <c r="C296" s="18" t="s">
        <v>186</v>
      </c>
    </row>
    <row r="297" spans="1:5" x14ac:dyDescent="0.25">
      <c r="D297" s="19" t="s">
        <v>187</v>
      </c>
      <c r="E297" s="20">
        <v>106200</v>
      </c>
    </row>
    <row r="298" spans="1:5" x14ac:dyDescent="0.25">
      <c r="D298" s="19" t="s">
        <v>93</v>
      </c>
    </row>
    <row r="299" spans="1:5" x14ac:dyDescent="0.25">
      <c r="D299" s="19" t="s">
        <v>188</v>
      </c>
      <c r="E299" s="20">
        <v>-4500</v>
      </c>
    </row>
    <row r="300" spans="1:5" x14ac:dyDescent="0.25">
      <c r="D300" s="19" t="s">
        <v>189</v>
      </c>
      <c r="E300" s="20">
        <v>-4860</v>
      </c>
    </row>
    <row r="301" spans="1:5" x14ac:dyDescent="0.25">
      <c r="D301" s="19" t="s">
        <v>190</v>
      </c>
    </row>
    <row r="302" spans="1:5" x14ac:dyDescent="0.25">
      <c r="D302" s="19" t="s">
        <v>191</v>
      </c>
      <c r="E302" s="20">
        <v>0</v>
      </c>
    </row>
    <row r="303" spans="1:5" x14ac:dyDescent="0.25">
      <c r="D303" s="19" t="s">
        <v>163</v>
      </c>
      <c r="E303" s="20">
        <v>0</v>
      </c>
    </row>
    <row r="304" spans="1:5" x14ac:dyDescent="0.25">
      <c r="E304" s="21">
        <v>96840</v>
      </c>
    </row>
    <row r="306" spans="1:5" x14ac:dyDescent="0.25">
      <c r="A306" s="16">
        <v>31631</v>
      </c>
      <c r="B306" s="17">
        <v>44543</v>
      </c>
      <c r="C306" s="18" t="s">
        <v>192</v>
      </c>
    </row>
    <row r="307" spans="1:5" x14ac:dyDescent="0.25">
      <c r="D307" s="19" t="s">
        <v>193</v>
      </c>
      <c r="E307" s="20">
        <v>7080</v>
      </c>
    </row>
    <row r="308" spans="1:5" x14ac:dyDescent="0.25">
      <c r="D308" s="19" t="s">
        <v>194</v>
      </c>
    </row>
    <row r="309" spans="1:5" x14ac:dyDescent="0.25">
      <c r="D309" s="19" t="s">
        <v>195</v>
      </c>
      <c r="E309" s="20">
        <v>-300</v>
      </c>
    </row>
    <row r="310" spans="1:5" x14ac:dyDescent="0.25">
      <c r="D310" s="19" t="s">
        <v>196</v>
      </c>
      <c r="E310" s="20">
        <v>-1080</v>
      </c>
    </row>
    <row r="311" spans="1:5" x14ac:dyDescent="0.25">
      <c r="D311" s="19" t="s">
        <v>19</v>
      </c>
    </row>
    <row r="312" spans="1:5" x14ac:dyDescent="0.25">
      <c r="D312" s="19" t="s">
        <v>197</v>
      </c>
      <c r="E312" s="20">
        <v>0</v>
      </c>
    </row>
    <row r="313" spans="1:5" x14ac:dyDescent="0.25">
      <c r="D313" s="19" t="s">
        <v>198</v>
      </c>
      <c r="E313" s="20">
        <v>0</v>
      </c>
    </row>
    <row r="314" spans="1:5" x14ac:dyDescent="0.25">
      <c r="D314" s="19" t="s">
        <v>199</v>
      </c>
      <c r="E314" s="20">
        <v>0</v>
      </c>
    </row>
    <row r="315" spans="1:5" x14ac:dyDescent="0.25">
      <c r="E315" s="21">
        <v>5700</v>
      </c>
    </row>
    <row r="317" spans="1:5" x14ac:dyDescent="0.25">
      <c r="A317" s="16">
        <v>31632</v>
      </c>
      <c r="B317" s="17">
        <v>44543</v>
      </c>
      <c r="C317" s="18" t="s">
        <v>200</v>
      </c>
    </row>
    <row r="318" spans="1:5" x14ac:dyDescent="0.25">
      <c r="D318" s="19" t="s">
        <v>201</v>
      </c>
      <c r="E318" s="20">
        <v>8496</v>
      </c>
    </row>
    <row r="319" spans="1:5" x14ac:dyDescent="0.25">
      <c r="D319" s="19" t="s">
        <v>202</v>
      </c>
    </row>
    <row r="320" spans="1:5" x14ac:dyDescent="0.25">
      <c r="D320" s="19" t="s">
        <v>203</v>
      </c>
      <c r="E320" s="20">
        <v>-360</v>
      </c>
    </row>
    <row r="321" spans="1:5" x14ac:dyDescent="0.25">
      <c r="D321" s="19" t="s">
        <v>204</v>
      </c>
      <c r="E321" s="20">
        <v>-1296</v>
      </c>
    </row>
    <row r="322" spans="1:5" x14ac:dyDescent="0.25">
      <c r="D322" s="19" t="s">
        <v>205</v>
      </c>
      <c r="E322" s="20">
        <v>0</v>
      </c>
    </row>
    <row r="323" spans="1:5" x14ac:dyDescent="0.25">
      <c r="D323" s="19" t="s">
        <v>206</v>
      </c>
      <c r="E323" s="20">
        <v>0</v>
      </c>
    </row>
    <row r="324" spans="1:5" x14ac:dyDescent="0.25">
      <c r="D324" s="19" t="s">
        <v>199</v>
      </c>
      <c r="E324" s="20">
        <v>0</v>
      </c>
    </row>
    <row r="325" spans="1:5" x14ac:dyDescent="0.25">
      <c r="E325" s="21">
        <v>6840</v>
      </c>
    </row>
    <row r="327" spans="1:5" x14ac:dyDescent="0.25">
      <c r="A327" s="16">
        <v>31633</v>
      </c>
      <c r="B327" s="17">
        <v>44543</v>
      </c>
      <c r="C327" s="18" t="s">
        <v>171</v>
      </c>
    </row>
    <row r="328" spans="1:5" x14ac:dyDescent="0.25">
      <c r="D328" s="19" t="s">
        <v>207</v>
      </c>
      <c r="E328" s="20">
        <v>45430</v>
      </c>
    </row>
    <row r="329" spans="1:5" x14ac:dyDescent="0.25">
      <c r="D329" s="19" t="s">
        <v>208</v>
      </c>
    </row>
    <row r="330" spans="1:5" x14ac:dyDescent="0.25">
      <c r="D330" s="19" t="s">
        <v>209</v>
      </c>
      <c r="E330" s="20">
        <v>-1925</v>
      </c>
    </row>
    <row r="331" spans="1:5" x14ac:dyDescent="0.25">
      <c r="D331" s="19" t="s">
        <v>210</v>
      </c>
      <c r="E331" s="20">
        <v>0</v>
      </c>
    </row>
    <row r="332" spans="1:5" x14ac:dyDescent="0.25">
      <c r="D332" s="19" t="s">
        <v>211</v>
      </c>
      <c r="E332" s="20">
        <v>0</v>
      </c>
    </row>
    <row r="333" spans="1:5" x14ac:dyDescent="0.25">
      <c r="D333" s="19" t="s">
        <v>212</v>
      </c>
      <c r="E333" s="20">
        <v>0</v>
      </c>
    </row>
    <row r="334" spans="1:5" x14ac:dyDescent="0.25">
      <c r="E334" s="21">
        <v>43505</v>
      </c>
    </row>
    <row r="336" spans="1:5" x14ac:dyDescent="0.25">
      <c r="A336" s="16">
        <v>31634</v>
      </c>
      <c r="B336" s="17">
        <v>44543</v>
      </c>
      <c r="C336" s="18" t="s">
        <v>83</v>
      </c>
    </row>
    <row r="337" spans="1:5" x14ac:dyDescent="0.25">
      <c r="D337" s="19" t="s">
        <v>213</v>
      </c>
      <c r="E337" s="20">
        <v>92764.87</v>
      </c>
    </row>
    <row r="338" spans="1:5" x14ac:dyDescent="0.25">
      <c r="D338" s="19" t="s">
        <v>214</v>
      </c>
      <c r="E338" s="20">
        <v>-3930.7200000000003</v>
      </c>
    </row>
    <row r="339" spans="1:5" x14ac:dyDescent="0.25">
      <c r="D339" s="19" t="s">
        <v>215</v>
      </c>
    </row>
    <row r="340" spans="1:5" x14ac:dyDescent="0.25">
      <c r="D340" s="19" t="s">
        <v>216</v>
      </c>
      <c r="E340" s="20">
        <v>0</v>
      </c>
    </row>
    <row r="341" spans="1:5" x14ac:dyDescent="0.25">
      <c r="D341" s="19" t="s">
        <v>217</v>
      </c>
      <c r="E341" s="20">
        <v>0</v>
      </c>
    </row>
    <row r="342" spans="1:5" x14ac:dyDescent="0.25">
      <c r="D342" s="19" t="s">
        <v>218</v>
      </c>
      <c r="E342" s="20">
        <v>0</v>
      </c>
    </row>
    <row r="343" spans="1:5" x14ac:dyDescent="0.25">
      <c r="E343" s="21">
        <v>88834.15</v>
      </c>
    </row>
    <row r="345" spans="1:5" x14ac:dyDescent="0.25">
      <c r="A345" s="16">
        <v>31635</v>
      </c>
      <c r="B345" s="17">
        <v>44543</v>
      </c>
      <c r="C345" s="18" t="s">
        <v>200</v>
      </c>
    </row>
    <row r="346" spans="1:5" x14ac:dyDescent="0.25">
      <c r="D346" s="19" t="s">
        <v>219</v>
      </c>
      <c r="E346" s="20">
        <v>4130</v>
      </c>
    </row>
    <row r="347" spans="1:5" x14ac:dyDescent="0.25">
      <c r="D347" s="19" t="s">
        <v>220</v>
      </c>
      <c r="E347" s="20">
        <v>-175</v>
      </c>
    </row>
    <row r="348" spans="1:5" x14ac:dyDescent="0.25">
      <c r="D348" s="19" t="s">
        <v>221</v>
      </c>
      <c r="E348" s="20">
        <v>-630</v>
      </c>
    </row>
    <row r="349" spans="1:5" x14ac:dyDescent="0.25">
      <c r="D349" s="19" t="s">
        <v>222</v>
      </c>
      <c r="E349" s="20">
        <v>0</v>
      </c>
    </row>
    <row r="350" spans="1:5" x14ac:dyDescent="0.25">
      <c r="D350" s="19" t="s">
        <v>223</v>
      </c>
      <c r="E350" s="20">
        <v>0</v>
      </c>
    </row>
    <row r="351" spans="1:5" x14ac:dyDescent="0.25">
      <c r="D351" s="19" t="s">
        <v>199</v>
      </c>
      <c r="E351" s="20">
        <v>0</v>
      </c>
    </row>
    <row r="352" spans="1:5" x14ac:dyDescent="0.25">
      <c r="E352" s="21">
        <v>3325</v>
      </c>
    </row>
    <row r="354" spans="1:5" x14ac:dyDescent="0.25">
      <c r="A354" s="16">
        <v>31636</v>
      </c>
      <c r="B354" s="17">
        <v>44543</v>
      </c>
      <c r="C354" s="18" t="s">
        <v>224</v>
      </c>
    </row>
    <row r="355" spans="1:5" x14ac:dyDescent="0.25">
      <c r="D355" s="19" t="s">
        <v>225</v>
      </c>
      <c r="E355" s="20">
        <v>26727.119999999999</v>
      </c>
    </row>
    <row r="356" spans="1:5" x14ac:dyDescent="0.25">
      <c r="D356" s="19" t="s">
        <v>208</v>
      </c>
    </row>
    <row r="357" spans="1:5" x14ac:dyDescent="0.25">
      <c r="D357" s="19" t="s">
        <v>226</v>
      </c>
      <c r="E357" s="20">
        <v>-1132.51</v>
      </c>
    </row>
    <row r="358" spans="1:5" x14ac:dyDescent="0.25">
      <c r="D358" s="19" t="s">
        <v>227</v>
      </c>
      <c r="E358" s="20">
        <v>0</v>
      </c>
    </row>
    <row r="359" spans="1:5" x14ac:dyDescent="0.25">
      <c r="D359" s="19" t="s">
        <v>228</v>
      </c>
    </row>
    <row r="360" spans="1:5" x14ac:dyDescent="0.25">
      <c r="D360" s="19" t="s">
        <v>229</v>
      </c>
      <c r="E360" s="20">
        <v>0</v>
      </c>
    </row>
    <row r="361" spans="1:5" x14ac:dyDescent="0.25">
      <c r="D361" s="19" t="s">
        <v>230</v>
      </c>
      <c r="E361" s="20">
        <v>0</v>
      </c>
    </row>
    <row r="362" spans="1:5" x14ac:dyDescent="0.25">
      <c r="E362" s="21">
        <v>25594.61</v>
      </c>
    </row>
    <row r="364" spans="1:5" x14ac:dyDescent="0.25">
      <c r="A364" s="16">
        <v>31637</v>
      </c>
      <c r="B364" s="17">
        <v>44543</v>
      </c>
      <c r="C364" s="18" t="s">
        <v>49</v>
      </c>
    </row>
    <row r="365" spans="1:5" x14ac:dyDescent="0.25">
      <c r="D365" s="19" t="s">
        <v>231</v>
      </c>
      <c r="E365" s="20">
        <v>25498.62</v>
      </c>
    </row>
    <row r="366" spans="1:5" x14ac:dyDescent="0.25">
      <c r="D366" s="19" t="s">
        <v>208</v>
      </c>
    </row>
    <row r="367" spans="1:5" x14ac:dyDescent="0.25">
      <c r="D367" s="19" t="s">
        <v>232</v>
      </c>
      <c r="E367" s="20">
        <v>-1080.45</v>
      </c>
    </row>
    <row r="368" spans="1:5" x14ac:dyDescent="0.25">
      <c r="D368" s="19" t="s">
        <v>233</v>
      </c>
      <c r="E368" s="20">
        <v>0</v>
      </c>
    </row>
    <row r="369" spans="1:5" x14ac:dyDescent="0.25">
      <c r="D369" s="19" t="s">
        <v>234</v>
      </c>
    </row>
    <row r="370" spans="1:5" x14ac:dyDescent="0.25">
      <c r="D370" s="19" t="s">
        <v>235</v>
      </c>
      <c r="E370" s="20">
        <v>0</v>
      </c>
    </row>
    <row r="371" spans="1:5" x14ac:dyDescent="0.25">
      <c r="D371" s="19" t="s">
        <v>236</v>
      </c>
      <c r="E371" s="20">
        <v>0</v>
      </c>
    </row>
    <row r="372" spans="1:5" x14ac:dyDescent="0.25">
      <c r="E372" s="21">
        <v>24418.17</v>
      </c>
    </row>
    <row r="374" spans="1:5" x14ac:dyDescent="0.25">
      <c r="A374" s="16">
        <v>31638</v>
      </c>
      <c r="B374" s="17">
        <v>44543</v>
      </c>
      <c r="C374" s="18" t="s">
        <v>237</v>
      </c>
    </row>
    <row r="375" spans="1:5" x14ac:dyDescent="0.25">
      <c r="D375" s="19" t="s">
        <v>238</v>
      </c>
      <c r="E375" s="20">
        <v>9440</v>
      </c>
    </row>
    <row r="376" spans="1:5" x14ac:dyDescent="0.25">
      <c r="D376" s="19" t="s">
        <v>239</v>
      </c>
    </row>
    <row r="377" spans="1:5" x14ac:dyDescent="0.25">
      <c r="D377" s="19" t="s">
        <v>240</v>
      </c>
      <c r="E377" s="20">
        <v>-400</v>
      </c>
    </row>
    <row r="378" spans="1:5" x14ac:dyDescent="0.25">
      <c r="D378" s="19" t="s">
        <v>241</v>
      </c>
    </row>
    <row r="379" spans="1:5" x14ac:dyDescent="0.25">
      <c r="D379" s="19" t="s">
        <v>242</v>
      </c>
      <c r="E379" s="20">
        <v>0</v>
      </c>
    </row>
    <row r="380" spans="1:5" x14ac:dyDescent="0.25">
      <c r="D380" s="19" t="s">
        <v>243</v>
      </c>
    </row>
    <row r="381" spans="1:5" x14ac:dyDescent="0.25">
      <c r="D381" s="19" t="s">
        <v>244</v>
      </c>
      <c r="E381" s="20">
        <v>0</v>
      </c>
    </row>
    <row r="382" spans="1:5" x14ac:dyDescent="0.25">
      <c r="D382" s="19" t="s">
        <v>245</v>
      </c>
      <c r="E382" s="20">
        <v>0</v>
      </c>
    </row>
    <row r="383" spans="1:5" x14ac:dyDescent="0.25">
      <c r="E383" s="21">
        <v>9040</v>
      </c>
    </row>
    <row r="385" spans="1:5" x14ac:dyDescent="0.25">
      <c r="A385" s="16">
        <v>31639</v>
      </c>
      <c r="B385" s="17">
        <v>44543</v>
      </c>
      <c r="C385" s="18" t="s">
        <v>246</v>
      </c>
    </row>
    <row r="386" spans="1:5" x14ac:dyDescent="0.25">
      <c r="D386" s="19" t="s">
        <v>247</v>
      </c>
      <c r="E386" s="20">
        <v>112005.6</v>
      </c>
    </row>
    <row r="387" spans="1:5" x14ac:dyDescent="0.25">
      <c r="D387" s="19" t="s">
        <v>248</v>
      </c>
    </row>
    <row r="388" spans="1:5" x14ac:dyDescent="0.25">
      <c r="D388" s="19" t="s">
        <v>249</v>
      </c>
      <c r="E388" s="20">
        <v>-4746</v>
      </c>
    </row>
    <row r="389" spans="1:5" x14ac:dyDescent="0.25">
      <c r="D389" s="19" t="s">
        <v>250</v>
      </c>
      <c r="E389" s="20">
        <v>0</v>
      </c>
    </row>
    <row r="390" spans="1:5" x14ac:dyDescent="0.25">
      <c r="D390" s="19" t="s">
        <v>251</v>
      </c>
    </row>
    <row r="391" spans="1:5" x14ac:dyDescent="0.25">
      <c r="D391" s="19" t="s">
        <v>252</v>
      </c>
      <c r="E391" s="20">
        <v>0</v>
      </c>
    </row>
    <row r="392" spans="1:5" x14ac:dyDescent="0.25">
      <c r="D392" s="19" t="s">
        <v>253</v>
      </c>
    </row>
    <row r="393" spans="1:5" x14ac:dyDescent="0.25">
      <c r="D393" s="19" t="s">
        <v>254</v>
      </c>
      <c r="E393" s="20">
        <v>0</v>
      </c>
    </row>
    <row r="394" spans="1:5" x14ac:dyDescent="0.25">
      <c r="E394" s="21">
        <v>107259.6</v>
      </c>
    </row>
    <row r="396" spans="1:5" x14ac:dyDescent="0.25">
      <c r="A396" s="16">
        <v>31640</v>
      </c>
      <c r="B396" s="17">
        <v>44543</v>
      </c>
      <c r="C396" s="18" t="s">
        <v>246</v>
      </c>
    </row>
    <row r="397" spans="1:5" x14ac:dyDescent="0.25">
      <c r="D397" s="19" t="s">
        <v>255</v>
      </c>
      <c r="E397" s="20">
        <v>30302.400000000001</v>
      </c>
    </row>
    <row r="398" spans="1:5" x14ac:dyDescent="0.25">
      <c r="D398" s="19" t="s">
        <v>248</v>
      </c>
    </row>
    <row r="399" spans="1:5" x14ac:dyDescent="0.25">
      <c r="D399" s="19" t="s">
        <v>256</v>
      </c>
      <c r="E399" s="20">
        <v>-1284</v>
      </c>
    </row>
    <row r="400" spans="1:5" x14ac:dyDescent="0.25">
      <c r="D400" s="19" t="s">
        <v>257</v>
      </c>
      <c r="E400" s="20">
        <v>0</v>
      </c>
    </row>
    <row r="401" spans="1:5" x14ac:dyDescent="0.25">
      <c r="D401" s="19" t="s">
        <v>258</v>
      </c>
      <c r="E401" s="20">
        <v>0</v>
      </c>
    </row>
    <row r="402" spans="1:5" x14ac:dyDescent="0.25">
      <c r="D402" s="19" t="s">
        <v>259</v>
      </c>
      <c r="E402" s="20">
        <v>0</v>
      </c>
    </row>
    <row r="403" spans="1:5" x14ac:dyDescent="0.25">
      <c r="E403" s="21">
        <v>29018.400000000001</v>
      </c>
    </row>
    <row r="405" spans="1:5" x14ac:dyDescent="0.25">
      <c r="A405" s="16">
        <v>31641</v>
      </c>
      <c r="B405" s="17">
        <v>44543</v>
      </c>
      <c r="C405" s="18" t="s">
        <v>260</v>
      </c>
    </row>
    <row r="406" spans="1:5" x14ac:dyDescent="0.25">
      <c r="D406" s="19" t="s">
        <v>261</v>
      </c>
      <c r="E406" s="20">
        <v>137139.6</v>
      </c>
    </row>
    <row r="407" spans="1:5" x14ac:dyDescent="0.25">
      <c r="D407" s="19" t="s">
        <v>51</v>
      </c>
    </row>
    <row r="408" spans="1:5" x14ac:dyDescent="0.25">
      <c r="D408" s="19" t="s">
        <v>262</v>
      </c>
      <c r="E408" s="20">
        <v>-5811</v>
      </c>
    </row>
    <row r="409" spans="1:5" x14ac:dyDescent="0.25">
      <c r="D409" s="19" t="s">
        <v>263</v>
      </c>
      <c r="E409" s="20">
        <v>0</v>
      </c>
    </row>
    <row r="410" spans="1:5" x14ac:dyDescent="0.25">
      <c r="D410" s="19" t="s">
        <v>264</v>
      </c>
      <c r="E410" s="20">
        <v>0</v>
      </c>
    </row>
    <row r="411" spans="1:5" x14ac:dyDescent="0.25">
      <c r="D411" s="19" t="s">
        <v>265</v>
      </c>
      <c r="E411" s="20">
        <v>0</v>
      </c>
    </row>
    <row r="412" spans="1:5" x14ac:dyDescent="0.25">
      <c r="E412" s="21">
        <v>131328.6</v>
      </c>
    </row>
    <row r="414" spans="1:5" x14ac:dyDescent="0.25">
      <c r="A414" s="16">
        <v>31642</v>
      </c>
      <c r="B414" s="17">
        <v>44543</v>
      </c>
      <c r="C414" s="18" t="s">
        <v>266</v>
      </c>
    </row>
    <row r="415" spans="1:5" x14ac:dyDescent="0.25">
      <c r="D415" s="19" t="s">
        <v>267</v>
      </c>
      <c r="E415" s="20">
        <v>122720</v>
      </c>
    </row>
    <row r="416" spans="1:5" x14ac:dyDescent="0.25">
      <c r="D416" s="19" t="s">
        <v>268</v>
      </c>
      <c r="E416" s="20">
        <v>-5200</v>
      </c>
    </row>
    <row r="417" spans="1:5" x14ac:dyDescent="0.25">
      <c r="D417" s="19" t="s">
        <v>269</v>
      </c>
      <c r="E417" s="20">
        <v>0</v>
      </c>
    </row>
    <row r="418" spans="1:5" x14ac:dyDescent="0.25">
      <c r="D418" s="19" t="s">
        <v>270</v>
      </c>
    </row>
    <row r="419" spans="1:5" x14ac:dyDescent="0.25">
      <c r="D419" s="19" t="s">
        <v>271</v>
      </c>
      <c r="E419" s="20">
        <v>0</v>
      </c>
    </row>
    <row r="420" spans="1:5" x14ac:dyDescent="0.25">
      <c r="D420" s="19" t="s">
        <v>272</v>
      </c>
      <c r="E420" s="20">
        <v>0</v>
      </c>
    </row>
    <row r="421" spans="1:5" x14ac:dyDescent="0.25">
      <c r="E421" s="21">
        <v>117520</v>
      </c>
    </row>
    <row r="423" spans="1:5" x14ac:dyDescent="0.25">
      <c r="A423" s="16">
        <v>31643</v>
      </c>
      <c r="B423" s="17">
        <v>44543</v>
      </c>
      <c r="C423" s="18" t="s">
        <v>273</v>
      </c>
    </row>
    <row r="424" spans="1:5" x14ac:dyDescent="0.25">
      <c r="D424" s="19" t="s">
        <v>274</v>
      </c>
      <c r="E424" s="20">
        <v>119180</v>
      </c>
    </row>
    <row r="425" spans="1:5" x14ac:dyDescent="0.25">
      <c r="D425" s="19" t="s">
        <v>208</v>
      </c>
    </row>
    <row r="426" spans="1:5" x14ac:dyDescent="0.25">
      <c r="D426" s="19" t="s">
        <v>275</v>
      </c>
      <c r="E426" s="20">
        <v>-5050</v>
      </c>
    </row>
    <row r="427" spans="1:5" x14ac:dyDescent="0.25">
      <c r="D427" s="19" t="s">
        <v>61</v>
      </c>
    </row>
    <row r="428" spans="1:5" x14ac:dyDescent="0.25">
      <c r="D428" s="19" t="s">
        <v>276</v>
      </c>
      <c r="E428" s="20">
        <v>0</v>
      </c>
    </row>
    <row r="429" spans="1:5" x14ac:dyDescent="0.25">
      <c r="D429" s="19" t="s">
        <v>277</v>
      </c>
    </row>
    <row r="430" spans="1:5" x14ac:dyDescent="0.25">
      <c r="D430" s="19" t="s">
        <v>278</v>
      </c>
      <c r="E430" s="20">
        <v>0</v>
      </c>
    </row>
    <row r="431" spans="1:5" x14ac:dyDescent="0.25">
      <c r="D431" s="19" t="s">
        <v>279</v>
      </c>
      <c r="E431" s="20">
        <v>0</v>
      </c>
    </row>
    <row r="432" spans="1:5" x14ac:dyDescent="0.25">
      <c r="E432" s="21">
        <v>114130</v>
      </c>
    </row>
    <row r="434" spans="1:5" x14ac:dyDescent="0.25">
      <c r="A434" s="16">
        <v>31644</v>
      </c>
      <c r="B434" s="17">
        <v>44543</v>
      </c>
      <c r="C434" s="18" t="s">
        <v>280</v>
      </c>
    </row>
    <row r="435" spans="1:5" x14ac:dyDescent="0.25">
      <c r="D435" s="19" t="s">
        <v>281</v>
      </c>
      <c r="E435" s="20">
        <v>51920</v>
      </c>
    </row>
    <row r="436" spans="1:5" x14ac:dyDescent="0.25">
      <c r="D436" s="19" t="s">
        <v>282</v>
      </c>
    </row>
    <row r="437" spans="1:5" x14ac:dyDescent="0.25">
      <c r="D437" s="19" t="s">
        <v>283</v>
      </c>
      <c r="E437" s="20">
        <v>-2200</v>
      </c>
    </row>
    <row r="438" spans="1:5" x14ac:dyDescent="0.25">
      <c r="D438" s="19" t="s">
        <v>215</v>
      </c>
    </row>
    <row r="439" spans="1:5" x14ac:dyDescent="0.25">
      <c r="D439" s="19" t="s">
        <v>216</v>
      </c>
      <c r="E439" s="20">
        <v>0</v>
      </c>
    </row>
    <row r="440" spans="1:5" x14ac:dyDescent="0.25">
      <c r="D440" s="19" t="s">
        <v>284</v>
      </c>
      <c r="E440" s="20">
        <v>0</v>
      </c>
    </row>
    <row r="441" spans="1:5" x14ac:dyDescent="0.25">
      <c r="D441" s="19" t="s">
        <v>285</v>
      </c>
      <c r="E441" s="20">
        <v>0</v>
      </c>
    </row>
    <row r="442" spans="1:5" x14ac:dyDescent="0.25">
      <c r="E442" s="21">
        <v>49720</v>
      </c>
    </row>
    <row r="444" spans="1:5" x14ac:dyDescent="0.25">
      <c r="A444" s="16">
        <v>31645</v>
      </c>
      <c r="B444" s="17">
        <v>44543</v>
      </c>
      <c r="C444" s="18" t="s">
        <v>286</v>
      </c>
    </row>
    <row r="445" spans="1:5" x14ac:dyDescent="0.25">
      <c r="D445" s="19" t="s">
        <v>287</v>
      </c>
      <c r="E445" s="20">
        <v>52215</v>
      </c>
    </row>
    <row r="446" spans="1:5" x14ac:dyDescent="0.25">
      <c r="D446" s="19" t="s">
        <v>208</v>
      </c>
    </row>
    <row r="447" spans="1:5" x14ac:dyDescent="0.25">
      <c r="D447" s="19" t="s">
        <v>288</v>
      </c>
      <c r="E447" s="20">
        <v>-2212.5</v>
      </c>
    </row>
    <row r="448" spans="1:5" x14ac:dyDescent="0.25">
      <c r="D448" s="19" t="s">
        <v>210</v>
      </c>
      <c r="E448" s="20">
        <v>0</v>
      </c>
    </row>
    <row r="449" spans="1:5" x14ac:dyDescent="0.25">
      <c r="D449" s="19" t="s">
        <v>289</v>
      </c>
    </row>
    <row r="450" spans="1:5" x14ac:dyDescent="0.25">
      <c r="D450" s="19" t="s">
        <v>290</v>
      </c>
      <c r="E450" s="20">
        <v>0</v>
      </c>
    </row>
    <row r="451" spans="1:5" x14ac:dyDescent="0.25">
      <c r="D451" s="19" t="s">
        <v>291</v>
      </c>
      <c r="E451" s="20">
        <v>0</v>
      </c>
    </row>
    <row r="452" spans="1:5" x14ac:dyDescent="0.25">
      <c r="E452" s="21">
        <v>50002.5</v>
      </c>
    </row>
    <row r="454" spans="1:5" x14ac:dyDescent="0.25">
      <c r="A454" s="16">
        <v>31646</v>
      </c>
      <c r="B454" s="17">
        <v>44543</v>
      </c>
      <c r="C454" s="18" t="s">
        <v>292</v>
      </c>
    </row>
    <row r="455" spans="1:5" x14ac:dyDescent="0.25">
      <c r="D455" s="19" t="s">
        <v>293</v>
      </c>
      <c r="E455" s="20">
        <v>19115</v>
      </c>
    </row>
    <row r="456" spans="1:5" x14ac:dyDescent="0.25">
      <c r="D456" s="19" t="s">
        <v>208</v>
      </c>
    </row>
    <row r="457" spans="1:5" x14ac:dyDescent="0.25">
      <c r="D457" s="19" t="s">
        <v>294</v>
      </c>
      <c r="E457" s="20">
        <v>-809.96</v>
      </c>
    </row>
    <row r="458" spans="1:5" x14ac:dyDescent="0.25">
      <c r="D458" s="19" t="s">
        <v>295</v>
      </c>
    </row>
    <row r="459" spans="1:5" x14ac:dyDescent="0.25">
      <c r="D459" s="19" t="s">
        <v>296</v>
      </c>
      <c r="E459" s="20">
        <v>0</v>
      </c>
    </row>
    <row r="460" spans="1:5" x14ac:dyDescent="0.25">
      <c r="D460" s="19" t="s">
        <v>297</v>
      </c>
      <c r="E460" s="20">
        <v>0</v>
      </c>
    </row>
    <row r="461" spans="1:5" x14ac:dyDescent="0.25">
      <c r="D461" s="19" t="s">
        <v>298</v>
      </c>
      <c r="E461" s="20">
        <v>0</v>
      </c>
    </row>
    <row r="462" spans="1:5" x14ac:dyDescent="0.25">
      <c r="E462" s="21">
        <v>18305.04</v>
      </c>
    </row>
    <row r="464" spans="1:5" x14ac:dyDescent="0.25">
      <c r="A464" s="16">
        <v>31647</v>
      </c>
      <c r="B464" s="17">
        <v>44543</v>
      </c>
      <c r="C464" s="18" t="s">
        <v>299</v>
      </c>
    </row>
    <row r="465" spans="1:5" x14ac:dyDescent="0.25">
      <c r="D465" s="19" t="s">
        <v>300</v>
      </c>
      <c r="E465" s="20">
        <v>101367.19</v>
      </c>
    </row>
    <row r="466" spans="1:5" x14ac:dyDescent="0.25">
      <c r="D466" s="19" t="s">
        <v>208</v>
      </c>
    </row>
    <row r="467" spans="1:5" x14ac:dyDescent="0.25">
      <c r="D467" s="19" t="s">
        <v>301</v>
      </c>
      <c r="E467" s="20">
        <v>-4295.22</v>
      </c>
    </row>
    <row r="468" spans="1:5" x14ac:dyDescent="0.25">
      <c r="D468" s="19" t="s">
        <v>302</v>
      </c>
    </row>
    <row r="469" spans="1:5" x14ac:dyDescent="0.25">
      <c r="D469" s="19" t="s">
        <v>303</v>
      </c>
    </row>
    <row r="470" spans="1:5" x14ac:dyDescent="0.25">
      <c r="D470" s="19" t="s">
        <v>304</v>
      </c>
    </row>
    <row r="471" spans="1:5" x14ac:dyDescent="0.25">
      <c r="D471" s="19" t="s">
        <v>305</v>
      </c>
    </row>
    <row r="472" spans="1:5" x14ac:dyDescent="0.25">
      <c r="D472" s="19" t="s">
        <v>306</v>
      </c>
      <c r="E472" s="20">
        <v>0</v>
      </c>
    </row>
    <row r="473" spans="1:5" x14ac:dyDescent="0.25">
      <c r="E473" s="21">
        <v>97071.97</v>
      </c>
    </row>
    <row r="475" spans="1:5" x14ac:dyDescent="0.25">
      <c r="A475" s="16">
        <v>31648</v>
      </c>
      <c r="B475" s="17">
        <v>44543</v>
      </c>
      <c r="C475" s="18" t="s">
        <v>307</v>
      </c>
    </row>
    <row r="476" spans="1:5" x14ac:dyDescent="0.25">
      <c r="D476" s="19" t="s">
        <v>308</v>
      </c>
      <c r="E476" s="20">
        <v>20374.88</v>
      </c>
    </row>
    <row r="477" spans="1:5" x14ac:dyDescent="0.25">
      <c r="D477" s="19" t="s">
        <v>79</v>
      </c>
    </row>
    <row r="478" spans="1:5" x14ac:dyDescent="0.25">
      <c r="D478" s="19" t="s">
        <v>309</v>
      </c>
      <c r="E478" s="20">
        <v>0</v>
      </c>
    </row>
    <row r="479" spans="1:5" x14ac:dyDescent="0.25">
      <c r="D479" s="19" t="s">
        <v>310</v>
      </c>
    </row>
    <row r="480" spans="1:5" x14ac:dyDescent="0.25">
      <c r="D480" s="19" t="s">
        <v>311</v>
      </c>
      <c r="E480" s="20">
        <v>0</v>
      </c>
    </row>
    <row r="481" spans="1:5" x14ac:dyDescent="0.25">
      <c r="D481" s="19" t="s">
        <v>312</v>
      </c>
      <c r="E481" s="20">
        <v>0</v>
      </c>
    </row>
    <row r="482" spans="1:5" x14ac:dyDescent="0.25">
      <c r="D482" s="19" t="s">
        <v>130</v>
      </c>
      <c r="E482" s="20">
        <v>0</v>
      </c>
    </row>
    <row r="483" spans="1:5" x14ac:dyDescent="0.25">
      <c r="E483" s="21">
        <v>20374.88</v>
      </c>
    </row>
    <row r="485" spans="1:5" x14ac:dyDescent="0.25">
      <c r="A485" s="16">
        <v>31649</v>
      </c>
      <c r="B485" s="17">
        <v>44545</v>
      </c>
      <c r="C485" s="18" t="s">
        <v>65</v>
      </c>
    </row>
    <row r="486" spans="1:5" x14ac:dyDescent="0.25">
      <c r="D486" s="19" t="s">
        <v>66</v>
      </c>
      <c r="E486" s="20">
        <v>11660</v>
      </c>
    </row>
    <row r="487" spans="1:5" x14ac:dyDescent="0.25">
      <c r="D487" s="19" t="s">
        <v>67</v>
      </c>
    </row>
    <row r="488" spans="1:5" x14ac:dyDescent="0.25">
      <c r="D488" s="19" t="s">
        <v>313</v>
      </c>
      <c r="E488" s="20">
        <v>0</v>
      </c>
    </row>
    <row r="489" spans="1:5" x14ac:dyDescent="0.25">
      <c r="D489" s="19" t="s">
        <v>314</v>
      </c>
      <c r="E489" s="20">
        <v>0</v>
      </c>
    </row>
    <row r="490" spans="1:5" x14ac:dyDescent="0.25">
      <c r="D490" s="19" t="s">
        <v>315</v>
      </c>
    </row>
    <row r="491" spans="1:5" x14ac:dyDescent="0.25">
      <c r="D491" s="19" t="s">
        <v>316</v>
      </c>
      <c r="E491" s="20">
        <v>0</v>
      </c>
    </row>
    <row r="492" spans="1:5" x14ac:dyDescent="0.25">
      <c r="D492" s="19" t="s">
        <v>19</v>
      </c>
    </row>
    <row r="493" spans="1:5" x14ac:dyDescent="0.25">
      <c r="D493" s="19" t="s">
        <v>317</v>
      </c>
      <c r="E493" s="20">
        <v>0</v>
      </c>
    </row>
    <row r="494" spans="1:5" x14ac:dyDescent="0.25">
      <c r="D494" s="19" t="s">
        <v>318</v>
      </c>
      <c r="E494" s="20">
        <v>0</v>
      </c>
    </row>
    <row r="495" spans="1:5" x14ac:dyDescent="0.25">
      <c r="E495" s="21">
        <v>11660</v>
      </c>
    </row>
    <row r="497" spans="1:5" x14ac:dyDescent="0.25">
      <c r="A497" s="16">
        <v>31650</v>
      </c>
      <c r="B497" s="17">
        <v>44545</v>
      </c>
      <c r="C497" s="18" t="s">
        <v>319</v>
      </c>
    </row>
    <row r="498" spans="1:5" x14ac:dyDescent="0.25">
      <c r="D498" s="19" t="s">
        <v>144</v>
      </c>
      <c r="E498" s="20">
        <v>8500</v>
      </c>
    </row>
    <row r="499" spans="1:5" x14ac:dyDescent="0.25">
      <c r="D499" s="19" t="s">
        <v>145</v>
      </c>
    </row>
    <row r="500" spans="1:5" x14ac:dyDescent="0.25">
      <c r="D500" s="19" t="s">
        <v>320</v>
      </c>
    </row>
    <row r="501" spans="1:5" x14ac:dyDescent="0.25">
      <c r="D501" s="19" t="s">
        <v>321</v>
      </c>
    </row>
    <row r="502" spans="1:5" x14ac:dyDescent="0.25">
      <c r="D502" s="19" t="s">
        <v>314</v>
      </c>
    </row>
    <row r="503" spans="1:5" x14ac:dyDescent="0.25">
      <c r="D503" s="19" t="s">
        <v>315</v>
      </c>
    </row>
    <row r="504" spans="1:5" x14ac:dyDescent="0.25">
      <c r="D504" s="19" t="s">
        <v>316</v>
      </c>
    </row>
    <row r="505" spans="1:5" x14ac:dyDescent="0.25">
      <c r="D505" s="19" t="s">
        <v>322</v>
      </c>
    </row>
    <row r="506" spans="1:5" x14ac:dyDescent="0.25">
      <c r="D506" s="19" t="s">
        <v>323</v>
      </c>
      <c r="E506" s="20">
        <v>0</v>
      </c>
    </row>
    <row r="507" spans="1:5" x14ac:dyDescent="0.25">
      <c r="E507" s="21">
        <v>8500</v>
      </c>
    </row>
    <row r="509" spans="1:5" x14ac:dyDescent="0.25">
      <c r="A509" s="16">
        <v>31651</v>
      </c>
      <c r="B509" s="17">
        <v>44546</v>
      </c>
      <c r="C509" s="18" t="s">
        <v>324</v>
      </c>
    </row>
    <row r="510" spans="1:5" x14ac:dyDescent="0.25">
      <c r="D510" s="19" t="s">
        <v>325</v>
      </c>
      <c r="E510" s="20">
        <v>23600</v>
      </c>
    </row>
    <row r="511" spans="1:5" x14ac:dyDescent="0.25">
      <c r="D511" s="19" t="s">
        <v>326</v>
      </c>
    </row>
    <row r="512" spans="1:5" x14ac:dyDescent="0.25">
      <c r="D512" s="19" t="s">
        <v>327</v>
      </c>
      <c r="E512" s="20">
        <v>-1000</v>
      </c>
    </row>
    <row r="513" spans="1:5" x14ac:dyDescent="0.25">
      <c r="D513" s="19" t="s">
        <v>270</v>
      </c>
    </row>
    <row r="514" spans="1:5" x14ac:dyDescent="0.25">
      <c r="D514" s="19" t="s">
        <v>328</v>
      </c>
      <c r="E514" s="20">
        <v>-3600</v>
      </c>
    </row>
    <row r="515" spans="1:5" x14ac:dyDescent="0.25">
      <c r="D515" s="19" t="s">
        <v>329</v>
      </c>
      <c r="E515" s="20">
        <v>0</v>
      </c>
    </row>
    <row r="516" spans="1:5" x14ac:dyDescent="0.25">
      <c r="D516" s="19" t="s">
        <v>199</v>
      </c>
      <c r="E516" s="20">
        <v>0</v>
      </c>
    </row>
    <row r="517" spans="1:5" x14ac:dyDescent="0.25">
      <c r="E517" s="21">
        <v>19000</v>
      </c>
    </row>
    <row r="519" spans="1:5" x14ac:dyDescent="0.25">
      <c r="A519" s="16">
        <v>31652</v>
      </c>
      <c r="B519" s="17">
        <v>44546</v>
      </c>
      <c r="C519" s="18" t="s">
        <v>91</v>
      </c>
    </row>
    <row r="520" spans="1:5" x14ac:dyDescent="0.25">
      <c r="D520" s="19" t="s">
        <v>330</v>
      </c>
      <c r="E520" s="20">
        <v>194700</v>
      </c>
    </row>
    <row r="521" spans="1:5" x14ac:dyDescent="0.25">
      <c r="D521" s="19" t="s">
        <v>93</v>
      </c>
    </row>
    <row r="522" spans="1:5" x14ac:dyDescent="0.25">
      <c r="D522" s="19" t="s">
        <v>94</v>
      </c>
      <c r="E522" s="20">
        <v>-8250</v>
      </c>
    </row>
    <row r="523" spans="1:5" x14ac:dyDescent="0.25">
      <c r="D523" s="19" t="s">
        <v>331</v>
      </c>
    </row>
    <row r="524" spans="1:5" x14ac:dyDescent="0.25">
      <c r="D524" s="19" t="s">
        <v>332</v>
      </c>
      <c r="E524" s="20">
        <v>-29700</v>
      </c>
    </row>
    <row r="525" spans="1:5" x14ac:dyDescent="0.25">
      <c r="D525" s="19" t="s">
        <v>97</v>
      </c>
    </row>
    <row r="526" spans="1:5" x14ac:dyDescent="0.25">
      <c r="D526" s="19" t="s">
        <v>333</v>
      </c>
      <c r="E526" s="20">
        <v>0</v>
      </c>
    </row>
    <row r="527" spans="1:5" x14ac:dyDescent="0.25">
      <c r="D527" s="19" t="s">
        <v>334</v>
      </c>
      <c r="E527" s="20">
        <v>0</v>
      </c>
    </row>
    <row r="528" spans="1:5" x14ac:dyDescent="0.25">
      <c r="D528" s="19" t="s">
        <v>335</v>
      </c>
      <c r="E528" s="20">
        <v>0</v>
      </c>
    </row>
    <row r="529" spans="1:5" x14ac:dyDescent="0.25">
      <c r="D529" s="19" t="s">
        <v>336</v>
      </c>
      <c r="E529" s="20">
        <v>0</v>
      </c>
    </row>
    <row r="530" spans="1:5" x14ac:dyDescent="0.25">
      <c r="E530" s="21">
        <v>156750</v>
      </c>
    </row>
    <row r="532" spans="1:5" x14ac:dyDescent="0.25">
      <c r="A532" s="16">
        <v>31653</v>
      </c>
      <c r="B532" s="17">
        <v>44546</v>
      </c>
      <c r="C532" s="18" t="s">
        <v>74</v>
      </c>
    </row>
    <row r="533" spans="1:5" x14ac:dyDescent="0.25">
      <c r="D533" s="19" t="s">
        <v>337</v>
      </c>
      <c r="E533" s="20">
        <v>196942.57</v>
      </c>
    </row>
    <row r="534" spans="1:5" x14ac:dyDescent="0.25">
      <c r="D534" s="19" t="s">
        <v>338</v>
      </c>
      <c r="E534" s="20">
        <v>0</v>
      </c>
    </row>
    <row r="535" spans="1:5" x14ac:dyDescent="0.25">
      <c r="D535" s="19" t="s">
        <v>339</v>
      </c>
      <c r="E535" s="20">
        <v>0</v>
      </c>
    </row>
    <row r="536" spans="1:5" x14ac:dyDescent="0.25">
      <c r="D536" s="19" t="s">
        <v>135</v>
      </c>
      <c r="E536" s="20">
        <v>0</v>
      </c>
    </row>
    <row r="537" spans="1:5" x14ac:dyDescent="0.25">
      <c r="D537" s="19" t="s">
        <v>340</v>
      </c>
    </row>
    <row r="538" spans="1:5" x14ac:dyDescent="0.25">
      <c r="D538" s="19" t="s">
        <v>341</v>
      </c>
      <c r="E538" s="20">
        <v>0</v>
      </c>
    </row>
    <row r="539" spans="1:5" x14ac:dyDescent="0.25">
      <c r="E539" s="21">
        <v>196942.57</v>
      </c>
    </row>
    <row r="541" spans="1:5" x14ac:dyDescent="0.25">
      <c r="A541" s="16">
        <v>31654</v>
      </c>
      <c r="B541" s="17">
        <v>44547</v>
      </c>
      <c r="C541" s="18" t="s">
        <v>342</v>
      </c>
    </row>
    <row r="542" spans="1:5" x14ac:dyDescent="0.25">
      <c r="D542" s="19" t="s">
        <v>343</v>
      </c>
      <c r="E542" s="20">
        <v>241499.98</v>
      </c>
    </row>
    <row r="543" spans="1:5" x14ac:dyDescent="0.25">
      <c r="D543" s="19" t="s">
        <v>93</v>
      </c>
    </row>
    <row r="544" spans="1:5" x14ac:dyDescent="0.25">
      <c r="D544" s="19" t="s">
        <v>344</v>
      </c>
      <c r="E544" s="20">
        <v>-10233.050000000001</v>
      </c>
    </row>
    <row r="545" spans="1:5" x14ac:dyDescent="0.25">
      <c r="D545" s="19" t="s">
        <v>345</v>
      </c>
    </row>
    <row r="546" spans="1:5" x14ac:dyDescent="0.25">
      <c r="D546" s="19" t="s">
        <v>346</v>
      </c>
      <c r="E546" s="20">
        <v>0</v>
      </c>
    </row>
    <row r="547" spans="1:5" x14ac:dyDescent="0.25">
      <c r="D547" s="19" t="s">
        <v>347</v>
      </c>
    </row>
    <row r="548" spans="1:5" x14ac:dyDescent="0.25">
      <c r="D548" s="19" t="s">
        <v>348</v>
      </c>
      <c r="E548" s="20">
        <v>0</v>
      </c>
    </row>
    <row r="549" spans="1:5" x14ac:dyDescent="0.25">
      <c r="E549" s="21">
        <v>231266.93000000002</v>
      </c>
    </row>
    <row r="551" spans="1:5" x14ac:dyDescent="0.25">
      <c r="A551" s="16">
        <v>31655</v>
      </c>
      <c r="B551" s="17">
        <v>44551</v>
      </c>
      <c r="C551" s="18" t="s">
        <v>192</v>
      </c>
    </row>
    <row r="552" spans="1:5" x14ac:dyDescent="0.25">
      <c r="D552" s="19" t="s">
        <v>349</v>
      </c>
      <c r="E552" s="20">
        <v>8850</v>
      </c>
    </row>
    <row r="553" spans="1:5" x14ac:dyDescent="0.25">
      <c r="D553" s="19" t="s">
        <v>350</v>
      </c>
      <c r="E553" s="20">
        <v>-375</v>
      </c>
    </row>
    <row r="554" spans="1:5" x14ac:dyDescent="0.25">
      <c r="D554" s="19" t="s">
        <v>204</v>
      </c>
      <c r="E554" s="20">
        <v>-1350</v>
      </c>
    </row>
    <row r="555" spans="1:5" x14ac:dyDescent="0.25">
      <c r="D555" s="19" t="s">
        <v>351</v>
      </c>
      <c r="E555" s="20">
        <v>0</v>
      </c>
    </row>
    <row r="556" spans="1:5" x14ac:dyDescent="0.25">
      <c r="D556" s="19" t="s">
        <v>352</v>
      </c>
      <c r="E556" s="20">
        <v>0</v>
      </c>
    </row>
    <row r="557" spans="1:5" x14ac:dyDescent="0.25">
      <c r="D557" s="19" t="s">
        <v>353</v>
      </c>
      <c r="E557" s="20">
        <v>0</v>
      </c>
    </row>
    <row r="558" spans="1:5" x14ac:dyDescent="0.25">
      <c r="E558" s="21">
        <v>7125</v>
      </c>
    </row>
    <row r="560" spans="1:5" x14ac:dyDescent="0.25">
      <c r="A560" s="16">
        <v>31656</v>
      </c>
      <c r="B560" s="17">
        <v>44551</v>
      </c>
      <c r="C560" s="18" t="s">
        <v>108</v>
      </c>
    </row>
    <row r="561" spans="1:5" x14ac:dyDescent="0.25">
      <c r="D561" s="19" t="s">
        <v>354</v>
      </c>
      <c r="E561" s="20">
        <v>50097.75</v>
      </c>
    </row>
    <row r="562" spans="1:5" x14ac:dyDescent="0.25">
      <c r="D562" s="19" t="s">
        <v>355</v>
      </c>
    </row>
    <row r="563" spans="1:5" x14ac:dyDescent="0.25">
      <c r="D563" s="19" t="s">
        <v>356</v>
      </c>
      <c r="E563" s="20">
        <v>0</v>
      </c>
    </row>
    <row r="564" spans="1:5" x14ac:dyDescent="0.25">
      <c r="D564" s="19" t="s">
        <v>357</v>
      </c>
    </row>
    <row r="565" spans="1:5" x14ac:dyDescent="0.25">
      <c r="D565" s="19" t="s">
        <v>113</v>
      </c>
      <c r="E565" s="20">
        <v>0</v>
      </c>
    </row>
    <row r="566" spans="1:5" x14ac:dyDescent="0.25">
      <c r="D566" s="19" t="s">
        <v>253</v>
      </c>
    </row>
    <row r="567" spans="1:5" x14ac:dyDescent="0.25">
      <c r="D567" s="19" t="s">
        <v>358</v>
      </c>
    </row>
    <row r="568" spans="1:5" x14ac:dyDescent="0.25">
      <c r="D568" s="19" t="s">
        <v>359</v>
      </c>
      <c r="E568" s="20">
        <v>0</v>
      </c>
    </row>
    <row r="569" spans="1:5" x14ac:dyDescent="0.25">
      <c r="E569" s="21">
        <v>50097.75</v>
      </c>
    </row>
    <row r="571" spans="1:5" x14ac:dyDescent="0.25">
      <c r="A571" s="16">
        <v>31657</v>
      </c>
      <c r="B571" s="17">
        <v>44551</v>
      </c>
      <c r="C571" s="18" t="s">
        <v>131</v>
      </c>
    </row>
    <row r="572" spans="1:5" x14ac:dyDescent="0.25">
      <c r="D572" s="19" t="s">
        <v>360</v>
      </c>
      <c r="E572" s="20">
        <v>43202.99</v>
      </c>
    </row>
    <row r="573" spans="1:5" x14ac:dyDescent="0.25">
      <c r="D573" s="19" t="s">
        <v>361</v>
      </c>
      <c r="E573" s="20">
        <v>0</v>
      </c>
    </row>
    <row r="574" spans="1:5" x14ac:dyDescent="0.25">
      <c r="D574" s="19" t="s">
        <v>362</v>
      </c>
    </row>
    <row r="575" spans="1:5" x14ac:dyDescent="0.25">
      <c r="D575" s="19" t="s">
        <v>363</v>
      </c>
    </row>
    <row r="576" spans="1:5" x14ac:dyDescent="0.25">
      <c r="D576" s="19" t="s">
        <v>364</v>
      </c>
    </row>
    <row r="577" spans="1:5" x14ac:dyDescent="0.25">
      <c r="D577" s="19" t="s">
        <v>365</v>
      </c>
    </row>
    <row r="578" spans="1:5" x14ac:dyDescent="0.25">
      <c r="D578" s="19" t="s">
        <v>366</v>
      </c>
    </row>
    <row r="579" spans="1:5" x14ac:dyDescent="0.25">
      <c r="D579" s="19" t="s">
        <v>367</v>
      </c>
    </row>
    <row r="580" spans="1:5" x14ac:dyDescent="0.25">
      <c r="E580" s="21">
        <v>43202.99</v>
      </c>
    </row>
    <row r="582" spans="1:5" x14ac:dyDescent="0.25">
      <c r="A582" s="16">
        <v>31658</v>
      </c>
      <c r="B582" s="17">
        <v>44551</v>
      </c>
      <c r="C582" s="18" t="s">
        <v>368</v>
      </c>
    </row>
    <row r="583" spans="1:5" x14ac:dyDescent="0.25">
      <c r="D583" s="19" t="s">
        <v>369</v>
      </c>
      <c r="E583" s="20">
        <v>5782</v>
      </c>
    </row>
    <row r="584" spans="1:5" x14ac:dyDescent="0.25">
      <c r="D584" s="19" t="s">
        <v>370</v>
      </c>
      <c r="E584" s="20">
        <v>-245</v>
      </c>
    </row>
    <row r="585" spans="1:5" x14ac:dyDescent="0.25">
      <c r="D585" s="19" t="s">
        <v>371</v>
      </c>
    </row>
    <row r="586" spans="1:5" x14ac:dyDescent="0.25">
      <c r="D586" s="19" t="s">
        <v>372</v>
      </c>
      <c r="E586" s="20">
        <v>0</v>
      </c>
    </row>
    <row r="587" spans="1:5" x14ac:dyDescent="0.25">
      <c r="D587" s="19" t="s">
        <v>373</v>
      </c>
      <c r="E587" s="20">
        <v>0</v>
      </c>
    </row>
    <row r="588" spans="1:5" x14ac:dyDescent="0.25">
      <c r="D588" s="19" t="s">
        <v>374</v>
      </c>
      <c r="E588" s="20">
        <v>0</v>
      </c>
    </row>
    <row r="589" spans="1:5" x14ac:dyDescent="0.25">
      <c r="E589" s="21">
        <v>5537</v>
      </c>
    </row>
    <row r="591" spans="1:5" x14ac:dyDescent="0.25">
      <c r="A591" s="16">
        <v>31659</v>
      </c>
      <c r="B591" s="17">
        <v>44551</v>
      </c>
      <c r="C591" s="18" t="s">
        <v>375</v>
      </c>
    </row>
    <row r="592" spans="1:5" x14ac:dyDescent="0.25">
      <c r="D592" s="19" t="s">
        <v>376</v>
      </c>
      <c r="E592" s="20">
        <v>130767.6</v>
      </c>
    </row>
    <row r="593" spans="1:5" x14ac:dyDescent="0.25">
      <c r="D593" s="19" t="s">
        <v>377</v>
      </c>
    </row>
    <row r="594" spans="1:5" x14ac:dyDescent="0.25">
      <c r="D594" s="19" t="s">
        <v>378</v>
      </c>
      <c r="E594" s="20">
        <v>-5541</v>
      </c>
    </row>
    <row r="595" spans="1:5" x14ac:dyDescent="0.25">
      <c r="D595" s="19" t="s">
        <v>379</v>
      </c>
      <c r="E595" s="20">
        <v>0</v>
      </c>
    </row>
    <row r="596" spans="1:5" x14ac:dyDescent="0.25">
      <c r="D596" s="19" t="s">
        <v>61</v>
      </c>
    </row>
    <row r="597" spans="1:5" x14ac:dyDescent="0.25">
      <c r="D597" s="19" t="s">
        <v>380</v>
      </c>
    </row>
    <row r="598" spans="1:5" x14ac:dyDescent="0.25">
      <c r="D598" s="19" t="s">
        <v>381</v>
      </c>
    </row>
    <row r="599" spans="1:5" x14ac:dyDescent="0.25">
      <c r="D599" s="19" t="s">
        <v>382</v>
      </c>
      <c r="E599" s="20">
        <v>0</v>
      </c>
    </row>
    <row r="600" spans="1:5" x14ac:dyDescent="0.25">
      <c r="E600" s="21">
        <v>125226.6</v>
      </c>
    </row>
    <row r="602" spans="1:5" x14ac:dyDescent="0.25">
      <c r="A602" s="16">
        <v>31660</v>
      </c>
      <c r="B602" s="17">
        <v>44551</v>
      </c>
      <c r="C602" s="18" t="s">
        <v>375</v>
      </c>
    </row>
    <row r="603" spans="1:5" x14ac:dyDescent="0.25">
      <c r="D603" s="19" t="s">
        <v>383</v>
      </c>
      <c r="E603" s="20">
        <v>122122.92</v>
      </c>
    </row>
    <row r="604" spans="1:5" x14ac:dyDescent="0.25">
      <c r="D604" s="19" t="s">
        <v>384</v>
      </c>
    </row>
    <row r="605" spans="1:5" x14ac:dyDescent="0.25">
      <c r="D605" s="19" t="s">
        <v>385</v>
      </c>
      <c r="E605" s="20">
        <v>-5174.7</v>
      </c>
    </row>
    <row r="606" spans="1:5" x14ac:dyDescent="0.25">
      <c r="D606" s="19" t="s">
        <v>386</v>
      </c>
    </row>
    <row r="607" spans="1:5" x14ac:dyDescent="0.25">
      <c r="D607" s="19" t="s">
        <v>387</v>
      </c>
    </row>
    <row r="608" spans="1:5" x14ac:dyDescent="0.25">
      <c r="D608" s="19" t="s">
        <v>365</v>
      </c>
      <c r="E608" s="20">
        <v>0</v>
      </c>
    </row>
    <row r="609" spans="1:5" x14ac:dyDescent="0.25">
      <c r="D609" s="19" t="s">
        <v>388</v>
      </c>
    </row>
    <row r="610" spans="1:5" x14ac:dyDescent="0.25">
      <c r="D610" s="19" t="s">
        <v>389</v>
      </c>
      <c r="E610" s="20">
        <v>0</v>
      </c>
    </row>
    <row r="611" spans="1:5" x14ac:dyDescent="0.25">
      <c r="E611" s="21">
        <v>116948.22</v>
      </c>
    </row>
    <row r="613" spans="1:5" x14ac:dyDescent="0.25">
      <c r="A613" s="16">
        <v>31661</v>
      </c>
      <c r="B613" s="17">
        <v>44551</v>
      </c>
      <c r="C613" s="18" t="s">
        <v>390</v>
      </c>
    </row>
    <row r="614" spans="1:5" x14ac:dyDescent="0.25">
      <c r="D614" s="19" t="s">
        <v>391</v>
      </c>
      <c r="E614" s="20">
        <v>52746</v>
      </c>
    </row>
    <row r="615" spans="1:5" x14ac:dyDescent="0.25">
      <c r="D615" s="19" t="s">
        <v>377</v>
      </c>
    </row>
    <row r="616" spans="1:5" x14ac:dyDescent="0.25">
      <c r="D616" s="19" t="s">
        <v>392</v>
      </c>
      <c r="E616" s="20">
        <v>-2235</v>
      </c>
    </row>
    <row r="617" spans="1:5" x14ac:dyDescent="0.25">
      <c r="D617" s="19" t="s">
        <v>393</v>
      </c>
      <c r="E617" s="20">
        <v>0</v>
      </c>
    </row>
    <row r="618" spans="1:5" x14ac:dyDescent="0.25">
      <c r="D618" s="19" t="s">
        <v>394</v>
      </c>
      <c r="E618" s="20">
        <v>0</v>
      </c>
    </row>
    <row r="619" spans="1:5" x14ac:dyDescent="0.25">
      <c r="D619" s="19" t="s">
        <v>395</v>
      </c>
      <c r="E619" s="20">
        <v>0</v>
      </c>
    </row>
    <row r="620" spans="1:5" x14ac:dyDescent="0.25">
      <c r="E620" s="21">
        <v>50511</v>
      </c>
    </row>
    <row r="622" spans="1:5" x14ac:dyDescent="0.25">
      <c r="A622" s="16">
        <v>31662</v>
      </c>
      <c r="B622" s="17">
        <v>44551</v>
      </c>
      <c r="C622" s="18" t="s">
        <v>246</v>
      </c>
    </row>
    <row r="623" spans="1:5" x14ac:dyDescent="0.25">
      <c r="D623" s="19" t="s">
        <v>396</v>
      </c>
      <c r="E623" s="20">
        <v>32414.600000000002</v>
      </c>
    </row>
    <row r="624" spans="1:5" x14ac:dyDescent="0.25">
      <c r="D624" s="19" t="s">
        <v>248</v>
      </c>
    </row>
    <row r="625" spans="1:5" x14ac:dyDescent="0.25">
      <c r="D625" s="19" t="s">
        <v>397</v>
      </c>
      <c r="E625" s="20">
        <v>-1373.5</v>
      </c>
    </row>
    <row r="626" spans="1:5" x14ac:dyDescent="0.25">
      <c r="D626" s="19" t="s">
        <v>398</v>
      </c>
      <c r="E626" s="20">
        <v>0</v>
      </c>
    </row>
    <row r="627" spans="1:5" x14ac:dyDescent="0.25">
      <c r="D627" s="19" t="s">
        <v>399</v>
      </c>
      <c r="E627" s="20">
        <v>0</v>
      </c>
    </row>
    <row r="628" spans="1:5" x14ac:dyDescent="0.25">
      <c r="D628" s="19" t="s">
        <v>254</v>
      </c>
      <c r="E628" s="20">
        <v>0</v>
      </c>
    </row>
    <row r="629" spans="1:5" x14ac:dyDescent="0.25">
      <c r="E629" s="21">
        <v>31041.100000000002</v>
      </c>
    </row>
    <row r="631" spans="1:5" x14ac:dyDescent="0.25">
      <c r="A631" s="16">
        <v>31663</v>
      </c>
      <c r="B631" s="17">
        <v>44552</v>
      </c>
      <c r="C631" s="18" t="s">
        <v>400</v>
      </c>
    </row>
    <row r="632" spans="1:5" x14ac:dyDescent="0.25">
      <c r="D632" s="19" t="s">
        <v>401</v>
      </c>
      <c r="E632" s="20">
        <v>359313.33</v>
      </c>
    </row>
    <row r="633" spans="1:5" x14ac:dyDescent="0.25">
      <c r="D633" s="19" t="s">
        <v>93</v>
      </c>
    </row>
    <row r="634" spans="1:5" x14ac:dyDescent="0.25">
      <c r="D634" s="19" t="s">
        <v>402</v>
      </c>
      <c r="E634" s="20">
        <v>-15225.14</v>
      </c>
    </row>
    <row r="635" spans="1:5" x14ac:dyDescent="0.25">
      <c r="D635" s="19" t="s">
        <v>403</v>
      </c>
      <c r="E635" s="20">
        <v>0</v>
      </c>
    </row>
    <row r="636" spans="1:5" x14ac:dyDescent="0.25">
      <c r="D636" s="19" t="s">
        <v>404</v>
      </c>
    </row>
    <row r="637" spans="1:5" x14ac:dyDescent="0.25">
      <c r="D637" s="19" t="s">
        <v>405</v>
      </c>
      <c r="E637" s="20">
        <v>0</v>
      </c>
    </row>
    <row r="638" spans="1:5" x14ac:dyDescent="0.25">
      <c r="D638" s="19" t="s">
        <v>406</v>
      </c>
      <c r="E638" s="20">
        <v>0</v>
      </c>
    </row>
    <row r="639" spans="1:5" x14ac:dyDescent="0.25">
      <c r="D639" s="19" t="s">
        <v>407</v>
      </c>
      <c r="E639" s="20">
        <v>0</v>
      </c>
    </row>
    <row r="640" spans="1:5" x14ac:dyDescent="0.25">
      <c r="E640" s="21">
        <v>344088.19</v>
      </c>
    </row>
    <row r="642" spans="1:5" x14ac:dyDescent="0.25">
      <c r="A642" s="16">
        <v>31664</v>
      </c>
      <c r="B642" s="17">
        <v>44553</v>
      </c>
      <c r="C642" s="18" t="s">
        <v>65</v>
      </c>
    </row>
    <row r="643" spans="1:5" x14ac:dyDescent="0.25">
      <c r="D643" s="19" t="s">
        <v>408</v>
      </c>
      <c r="E643" s="20">
        <v>3848.3</v>
      </c>
    </row>
    <row r="644" spans="1:5" x14ac:dyDescent="0.25">
      <c r="D644" s="19" t="s">
        <v>409</v>
      </c>
    </row>
    <row r="645" spans="1:5" x14ac:dyDescent="0.25">
      <c r="D645" s="19" t="s">
        <v>410</v>
      </c>
    </row>
    <row r="646" spans="1:5" x14ac:dyDescent="0.25">
      <c r="D646" s="19" t="s">
        <v>411</v>
      </c>
    </row>
    <row r="647" spans="1:5" x14ac:dyDescent="0.25">
      <c r="D647" s="19" t="s">
        <v>412</v>
      </c>
      <c r="E647" s="20">
        <v>0</v>
      </c>
    </row>
    <row r="648" spans="1:5" x14ac:dyDescent="0.25">
      <c r="D648" s="19" t="s">
        <v>413</v>
      </c>
      <c r="E648" s="20">
        <v>0</v>
      </c>
    </row>
    <row r="649" spans="1:5" x14ac:dyDescent="0.25">
      <c r="D649" s="19" t="s">
        <v>414</v>
      </c>
    </row>
    <row r="650" spans="1:5" x14ac:dyDescent="0.25">
      <c r="E650" s="21">
        <v>3848.3</v>
      </c>
    </row>
    <row r="652" spans="1:5" x14ac:dyDescent="0.25">
      <c r="A652" s="16">
        <v>31665</v>
      </c>
      <c r="B652" s="17">
        <v>44553</v>
      </c>
      <c r="C652" s="18" t="s">
        <v>65</v>
      </c>
    </row>
    <row r="653" spans="1:5" x14ac:dyDescent="0.25">
      <c r="D653" s="19" t="s">
        <v>66</v>
      </c>
      <c r="E653" s="20">
        <v>8080</v>
      </c>
    </row>
    <row r="654" spans="1:5" x14ac:dyDescent="0.25">
      <c r="D654" s="19" t="s">
        <v>67</v>
      </c>
    </row>
    <row r="655" spans="1:5" x14ac:dyDescent="0.25">
      <c r="D655" s="19" t="s">
        <v>415</v>
      </c>
      <c r="E655" s="20">
        <v>0</v>
      </c>
    </row>
    <row r="656" spans="1:5" x14ac:dyDescent="0.25">
      <c r="D656" s="19" t="s">
        <v>416</v>
      </c>
      <c r="E656" s="20">
        <v>0</v>
      </c>
    </row>
    <row r="657" spans="1:5" x14ac:dyDescent="0.25">
      <c r="D657" s="19" t="s">
        <v>417</v>
      </c>
    </row>
    <row r="658" spans="1:5" x14ac:dyDescent="0.25">
      <c r="D658" s="19" t="s">
        <v>418</v>
      </c>
      <c r="E658" s="20">
        <v>0</v>
      </c>
    </row>
    <row r="659" spans="1:5" x14ac:dyDescent="0.25">
      <c r="D659" s="19" t="s">
        <v>419</v>
      </c>
    </row>
    <row r="660" spans="1:5" x14ac:dyDescent="0.25">
      <c r="E660" s="21">
        <v>8080</v>
      </c>
    </row>
    <row r="662" spans="1:5" x14ac:dyDescent="0.25">
      <c r="A662" s="16">
        <v>31666</v>
      </c>
      <c r="B662" s="17">
        <v>44553</v>
      </c>
      <c r="C662" s="18" t="s">
        <v>116</v>
      </c>
    </row>
    <row r="663" spans="1:5" x14ac:dyDescent="0.25">
      <c r="D663" s="19" t="s">
        <v>420</v>
      </c>
      <c r="E663" s="20">
        <v>24248.03</v>
      </c>
    </row>
    <row r="664" spans="1:5" x14ac:dyDescent="0.25">
      <c r="D664" s="19" t="s">
        <v>421</v>
      </c>
      <c r="E664" s="20">
        <v>0</v>
      </c>
    </row>
    <row r="665" spans="1:5" x14ac:dyDescent="0.25">
      <c r="D665" s="19" t="s">
        <v>422</v>
      </c>
    </row>
    <row r="666" spans="1:5" x14ac:dyDescent="0.25">
      <c r="D666" s="19" t="s">
        <v>423</v>
      </c>
      <c r="E666" s="20">
        <v>0</v>
      </c>
    </row>
    <row r="667" spans="1:5" x14ac:dyDescent="0.25">
      <c r="D667" s="19" t="s">
        <v>158</v>
      </c>
    </row>
    <row r="668" spans="1:5" x14ac:dyDescent="0.25">
      <c r="D668" s="19" t="s">
        <v>424</v>
      </c>
      <c r="E668" s="20">
        <v>0</v>
      </c>
    </row>
    <row r="669" spans="1:5" x14ac:dyDescent="0.25">
      <c r="D669" s="19" t="s">
        <v>425</v>
      </c>
      <c r="E669" s="20">
        <v>0</v>
      </c>
    </row>
    <row r="670" spans="1:5" x14ac:dyDescent="0.25">
      <c r="E670" s="21">
        <v>24248.03</v>
      </c>
    </row>
    <row r="672" spans="1:5" x14ac:dyDescent="0.25">
      <c r="A672" s="16">
        <v>31667</v>
      </c>
      <c r="B672" s="17">
        <v>44553</v>
      </c>
      <c r="C672" s="18" t="s">
        <v>65</v>
      </c>
    </row>
    <row r="673" spans="1:5" x14ac:dyDescent="0.25">
      <c r="D673" s="19" t="s">
        <v>66</v>
      </c>
      <c r="E673" s="20">
        <v>12892.050000000001</v>
      </c>
    </row>
    <row r="674" spans="1:5" x14ac:dyDescent="0.25">
      <c r="D674" s="19" t="s">
        <v>67</v>
      </c>
    </row>
    <row r="675" spans="1:5" x14ac:dyDescent="0.25">
      <c r="D675" s="19" t="s">
        <v>426</v>
      </c>
      <c r="E675" s="20">
        <v>0</v>
      </c>
    </row>
    <row r="676" spans="1:5" x14ac:dyDescent="0.25">
      <c r="D676" s="19" t="s">
        <v>427</v>
      </c>
    </row>
    <row r="677" spans="1:5" x14ac:dyDescent="0.25">
      <c r="D677" s="19" t="s">
        <v>428</v>
      </c>
      <c r="E677" s="20">
        <v>0</v>
      </c>
    </row>
    <row r="678" spans="1:5" x14ac:dyDescent="0.25">
      <c r="D678" s="19" t="s">
        <v>19</v>
      </c>
    </row>
    <row r="679" spans="1:5" x14ac:dyDescent="0.25">
      <c r="D679" s="19" t="s">
        <v>429</v>
      </c>
      <c r="E679" s="20">
        <v>0</v>
      </c>
    </row>
    <row r="680" spans="1:5" x14ac:dyDescent="0.25">
      <c r="D680" s="19" t="s">
        <v>430</v>
      </c>
      <c r="E680" s="20">
        <v>0</v>
      </c>
    </row>
    <row r="681" spans="1:5" x14ac:dyDescent="0.25">
      <c r="E681" s="21">
        <v>12892.050000000001</v>
      </c>
    </row>
    <row r="683" spans="1:5" x14ac:dyDescent="0.25">
      <c r="A683" s="16">
        <v>31668</v>
      </c>
      <c r="B683" s="17">
        <v>44554</v>
      </c>
      <c r="C683" s="18" t="s">
        <v>74</v>
      </c>
    </row>
    <row r="684" spans="1:5" x14ac:dyDescent="0.25">
      <c r="D684" s="19" t="s">
        <v>337</v>
      </c>
      <c r="E684" s="20">
        <v>175976.32000000001</v>
      </c>
    </row>
    <row r="685" spans="1:5" x14ac:dyDescent="0.25">
      <c r="D685" s="19" t="s">
        <v>431</v>
      </c>
      <c r="E685" s="20">
        <v>0</v>
      </c>
    </row>
    <row r="686" spans="1:5" x14ac:dyDescent="0.25">
      <c r="D686" s="19" t="s">
        <v>432</v>
      </c>
      <c r="E686" s="20">
        <v>0</v>
      </c>
    </row>
    <row r="687" spans="1:5" x14ac:dyDescent="0.25">
      <c r="D687" s="19" t="s">
        <v>135</v>
      </c>
      <c r="E687" s="20">
        <v>0</v>
      </c>
    </row>
    <row r="688" spans="1:5" x14ac:dyDescent="0.25">
      <c r="D688" s="19" t="s">
        <v>433</v>
      </c>
      <c r="E688" s="20">
        <v>0</v>
      </c>
    </row>
    <row r="689" spans="1:5" x14ac:dyDescent="0.25">
      <c r="D689" s="19" t="s">
        <v>434</v>
      </c>
      <c r="E689" s="20">
        <v>0</v>
      </c>
    </row>
    <row r="690" spans="1:5" x14ac:dyDescent="0.25">
      <c r="E690" s="21">
        <v>175976.32000000001</v>
      </c>
    </row>
    <row r="692" spans="1:5" x14ac:dyDescent="0.25">
      <c r="A692" s="16">
        <v>31669</v>
      </c>
      <c r="B692" s="17">
        <v>44557</v>
      </c>
      <c r="C692" s="18" t="s">
        <v>83</v>
      </c>
    </row>
    <row r="693" spans="1:5" x14ac:dyDescent="0.25">
      <c r="D693" s="19" t="s">
        <v>435</v>
      </c>
      <c r="E693" s="20">
        <v>20916.09</v>
      </c>
    </row>
    <row r="694" spans="1:5" x14ac:dyDescent="0.25">
      <c r="D694" s="19" t="s">
        <v>85</v>
      </c>
    </row>
    <row r="695" spans="1:5" x14ac:dyDescent="0.25">
      <c r="D695" s="19" t="s">
        <v>436</v>
      </c>
      <c r="E695" s="20">
        <v>-886.28</v>
      </c>
    </row>
    <row r="696" spans="1:5" x14ac:dyDescent="0.25">
      <c r="D696" s="19" t="s">
        <v>437</v>
      </c>
      <c r="E696" s="20">
        <v>0</v>
      </c>
    </row>
    <row r="697" spans="1:5" x14ac:dyDescent="0.25">
      <c r="D697" s="19" t="s">
        <v>19</v>
      </c>
    </row>
    <row r="698" spans="1:5" x14ac:dyDescent="0.25">
      <c r="D698" s="19" t="s">
        <v>438</v>
      </c>
      <c r="E698" s="20">
        <v>0</v>
      </c>
    </row>
    <row r="699" spans="1:5" x14ac:dyDescent="0.25">
      <c r="D699" s="19" t="s">
        <v>90</v>
      </c>
      <c r="E699" s="20">
        <v>0</v>
      </c>
    </row>
    <row r="700" spans="1:5" x14ac:dyDescent="0.25">
      <c r="E700" s="21">
        <v>20029.810000000001</v>
      </c>
    </row>
    <row r="702" spans="1:5" x14ac:dyDescent="0.25">
      <c r="A702" s="16">
        <v>31670</v>
      </c>
      <c r="B702" s="17">
        <v>44557</v>
      </c>
      <c r="C702" s="18" t="s">
        <v>156</v>
      </c>
    </row>
    <row r="703" spans="1:5" x14ac:dyDescent="0.25">
      <c r="D703" s="19" t="s">
        <v>439</v>
      </c>
      <c r="E703" s="20">
        <v>356250</v>
      </c>
    </row>
    <row r="704" spans="1:5" x14ac:dyDescent="0.25">
      <c r="D704" s="19" t="s">
        <v>158</v>
      </c>
    </row>
    <row r="705" spans="1:5" x14ac:dyDescent="0.25">
      <c r="D705" s="19" t="s">
        <v>159</v>
      </c>
      <c r="E705" s="20">
        <v>-15095.34</v>
      </c>
    </row>
    <row r="706" spans="1:5" x14ac:dyDescent="0.25">
      <c r="D706" s="19" t="s">
        <v>440</v>
      </c>
      <c r="E706" s="20">
        <v>-54343.22</v>
      </c>
    </row>
    <row r="707" spans="1:5" x14ac:dyDescent="0.25">
      <c r="D707" s="19" t="s">
        <v>441</v>
      </c>
    </row>
    <row r="708" spans="1:5" x14ac:dyDescent="0.25">
      <c r="D708" s="19" t="s">
        <v>442</v>
      </c>
    </row>
    <row r="709" spans="1:5" x14ac:dyDescent="0.25">
      <c r="D709" s="19" t="s">
        <v>443</v>
      </c>
    </row>
    <row r="710" spans="1:5" x14ac:dyDescent="0.25">
      <c r="E710" s="21">
        <v>286811.43999999994</v>
      </c>
    </row>
    <row r="712" spans="1:5" x14ac:dyDescent="0.25">
      <c r="A712" s="16">
        <v>31671</v>
      </c>
      <c r="B712" s="17">
        <v>44557</v>
      </c>
      <c r="C712" s="18" t="s">
        <v>83</v>
      </c>
    </row>
    <row r="713" spans="1:5" x14ac:dyDescent="0.25">
      <c r="D713" s="19" t="s">
        <v>444</v>
      </c>
      <c r="E713" s="20">
        <v>5293.95</v>
      </c>
    </row>
    <row r="714" spans="1:5" x14ac:dyDescent="0.25">
      <c r="D714" s="19" t="s">
        <v>445</v>
      </c>
    </row>
    <row r="715" spans="1:5" x14ac:dyDescent="0.25">
      <c r="D715" s="19" t="s">
        <v>446</v>
      </c>
      <c r="E715" s="20">
        <v>-224.32</v>
      </c>
    </row>
    <row r="716" spans="1:5" x14ac:dyDescent="0.25">
      <c r="D716" s="19" t="s">
        <v>447</v>
      </c>
      <c r="E716" s="20">
        <v>0</v>
      </c>
    </row>
    <row r="717" spans="1:5" x14ac:dyDescent="0.25">
      <c r="D717" s="19" t="s">
        <v>448</v>
      </c>
      <c r="E717" s="20">
        <v>0</v>
      </c>
    </row>
    <row r="718" spans="1:5" x14ac:dyDescent="0.25">
      <c r="D718" s="19" t="s">
        <v>449</v>
      </c>
      <c r="E718" s="20">
        <v>0</v>
      </c>
    </row>
    <row r="719" spans="1:5" x14ac:dyDescent="0.25">
      <c r="D719" s="19" t="s">
        <v>407</v>
      </c>
      <c r="E719" s="20">
        <v>0</v>
      </c>
    </row>
    <row r="720" spans="1:5" x14ac:dyDescent="0.25">
      <c r="E720" s="21">
        <v>5069.63</v>
      </c>
    </row>
    <row r="722" spans="1:5" x14ac:dyDescent="0.25">
      <c r="A722" s="16">
        <v>31672</v>
      </c>
      <c r="B722" s="17">
        <v>44557</v>
      </c>
      <c r="C722" s="18" t="s">
        <v>65</v>
      </c>
    </row>
    <row r="723" spans="1:5" x14ac:dyDescent="0.25">
      <c r="D723" s="19" t="s">
        <v>408</v>
      </c>
      <c r="E723" s="20">
        <v>4470.54</v>
      </c>
    </row>
    <row r="724" spans="1:5" x14ac:dyDescent="0.25">
      <c r="D724" s="19" t="s">
        <v>450</v>
      </c>
    </row>
    <row r="725" spans="1:5" x14ac:dyDescent="0.25">
      <c r="D725" s="19" t="s">
        <v>451</v>
      </c>
    </row>
    <row r="726" spans="1:5" x14ac:dyDescent="0.25">
      <c r="D726" s="19" t="s">
        <v>452</v>
      </c>
      <c r="E726" s="20">
        <v>0</v>
      </c>
    </row>
    <row r="727" spans="1:5" x14ac:dyDescent="0.25">
      <c r="D727" s="19" t="s">
        <v>453</v>
      </c>
      <c r="E727" s="20">
        <v>0</v>
      </c>
    </row>
    <row r="728" spans="1:5" x14ac:dyDescent="0.25">
      <c r="D728" s="19" t="s">
        <v>454</v>
      </c>
    </row>
    <row r="729" spans="1:5" x14ac:dyDescent="0.25">
      <c r="E729" s="21">
        <v>4470.54</v>
      </c>
    </row>
    <row r="731" spans="1:5" x14ac:dyDescent="0.25">
      <c r="A731" s="16">
        <v>31673</v>
      </c>
      <c r="B731" s="17">
        <v>44557</v>
      </c>
      <c r="C731" s="18" t="s">
        <v>455</v>
      </c>
    </row>
    <row r="732" spans="1:5" x14ac:dyDescent="0.25">
      <c r="D732" s="19" t="s">
        <v>456</v>
      </c>
      <c r="E732" s="20">
        <v>75000</v>
      </c>
    </row>
    <row r="733" spans="1:5" x14ac:dyDescent="0.25">
      <c r="D733" s="19" t="s">
        <v>93</v>
      </c>
    </row>
    <row r="734" spans="1:5" x14ac:dyDescent="0.25">
      <c r="D734" s="19" t="s">
        <v>344</v>
      </c>
      <c r="E734" s="20">
        <v>-3177.9700000000003</v>
      </c>
    </row>
    <row r="735" spans="1:5" x14ac:dyDescent="0.25">
      <c r="D735" s="19" t="s">
        <v>457</v>
      </c>
    </row>
    <row r="736" spans="1:5" x14ac:dyDescent="0.25">
      <c r="D736" s="19" t="s">
        <v>458</v>
      </c>
    </row>
    <row r="737" spans="1:5" x14ac:dyDescent="0.25">
      <c r="D737" s="19" t="s">
        <v>251</v>
      </c>
    </row>
    <row r="738" spans="1:5" x14ac:dyDescent="0.25">
      <c r="D738" s="19" t="s">
        <v>459</v>
      </c>
    </row>
    <row r="739" spans="1:5" x14ac:dyDescent="0.25">
      <c r="D739" s="19" t="s">
        <v>460</v>
      </c>
    </row>
    <row r="740" spans="1:5" x14ac:dyDescent="0.25">
      <c r="D740" s="19" t="s">
        <v>461</v>
      </c>
      <c r="E740" s="20">
        <v>0</v>
      </c>
    </row>
    <row r="741" spans="1:5" x14ac:dyDescent="0.25">
      <c r="E741" s="21">
        <v>71822.03</v>
      </c>
    </row>
    <row r="743" spans="1:5" x14ac:dyDescent="0.25">
      <c r="A743" s="16">
        <v>31674</v>
      </c>
      <c r="B743" s="17">
        <v>44557</v>
      </c>
      <c r="C743" s="18" t="s">
        <v>462</v>
      </c>
    </row>
    <row r="744" spans="1:5" x14ac:dyDescent="0.25">
      <c r="D744" s="19" t="s">
        <v>463</v>
      </c>
      <c r="E744" s="20">
        <v>250000</v>
      </c>
    </row>
    <row r="745" spans="1:5" x14ac:dyDescent="0.25">
      <c r="D745" s="19" t="s">
        <v>464</v>
      </c>
    </row>
    <row r="746" spans="1:5" x14ac:dyDescent="0.25">
      <c r="D746" s="19" t="s">
        <v>465</v>
      </c>
      <c r="E746" s="20">
        <v>-10593.22</v>
      </c>
    </row>
    <row r="747" spans="1:5" x14ac:dyDescent="0.25">
      <c r="D747" s="19" t="s">
        <v>466</v>
      </c>
    </row>
    <row r="748" spans="1:5" x14ac:dyDescent="0.25">
      <c r="D748" s="19" t="s">
        <v>467</v>
      </c>
    </row>
    <row r="749" spans="1:5" x14ac:dyDescent="0.25">
      <c r="D749" s="19" t="s">
        <v>468</v>
      </c>
    </row>
    <row r="750" spans="1:5" x14ac:dyDescent="0.25">
      <c r="D750" s="19" t="s">
        <v>469</v>
      </c>
    </row>
    <row r="751" spans="1:5" x14ac:dyDescent="0.25">
      <c r="E751" s="21">
        <v>239406.78</v>
      </c>
    </row>
    <row r="753" spans="1:5" x14ac:dyDescent="0.25">
      <c r="A753" s="16">
        <v>31675</v>
      </c>
      <c r="B753" s="17">
        <v>44558</v>
      </c>
      <c r="C753" s="18" t="s">
        <v>470</v>
      </c>
    </row>
    <row r="754" spans="1:5" x14ac:dyDescent="0.25">
      <c r="D754" s="19" t="s">
        <v>471</v>
      </c>
      <c r="E754" s="20">
        <v>75000</v>
      </c>
    </row>
    <row r="755" spans="1:5" x14ac:dyDescent="0.25">
      <c r="D755" s="19" t="s">
        <v>472</v>
      </c>
      <c r="E755" s="20">
        <v>-3177.9700000000003</v>
      </c>
    </row>
    <row r="756" spans="1:5" x14ac:dyDescent="0.25">
      <c r="D756" s="19" t="s">
        <v>473</v>
      </c>
      <c r="E756" s="20">
        <v>-11440.68</v>
      </c>
    </row>
    <row r="757" spans="1:5" x14ac:dyDescent="0.25">
      <c r="D757" s="19" t="s">
        <v>243</v>
      </c>
    </row>
    <row r="758" spans="1:5" x14ac:dyDescent="0.25">
      <c r="D758" s="19" t="s">
        <v>474</v>
      </c>
      <c r="E758" s="20">
        <v>0</v>
      </c>
    </row>
    <row r="759" spans="1:5" x14ac:dyDescent="0.25">
      <c r="D759" s="19" t="s">
        <v>475</v>
      </c>
    </row>
    <row r="760" spans="1:5" x14ac:dyDescent="0.25">
      <c r="D760" s="19" t="s">
        <v>476</v>
      </c>
      <c r="E760" s="20">
        <v>0</v>
      </c>
    </row>
    <row r="761" spans="1:5" x14ac:dyDescent="0.25">
      <c r="E761" s="21">
        <v>60381.35</v>
      </c>
    </row>
    <row r="763" spans="1:5" x14ac:dyDescent="0.25">
      <c r="A763" s="16">
        <v>31676</v>
      </c>
      <c r="B763" s="17">
        <v>44558</v>
      </c>
      <c r="C763" s="18" t="s">
        <v>83</v>
      </c>
    </row>
    <row r="764" spans="1:5" x14ac:dyDescent="0.25">
      <c r="D764" s="19" t="s">
        <v>477</v>
      </c>
      <c r="E764" s="20">
        <v>17525.150000000001</v>
      </c>
    </row>
    <row r="765" spans="1:5" x14ac:dyDescent="0.25">
      <c r="D765" s="19" t="s">
        <v>478</v>
      </c>
      <c r="E765" s="20">
        <v>-742.59</v>
      </c>
    </row>
    <row r="766" spans="1:5" x14ac:dyDescent="0.25">
      <c r="D766" s="19" t="s">
        <v>479</v>
      </c>
      <c r="E766" s="20">
        <v>0</v>
      </c>
    </row>
    <row r="767" spans="1:5" x14ac:dyDescent="0.25">
      <c r="D767" s="19" t="s">
        <v>480</v>
      </c>
      <c r="E767" s="20">
        <v>0</v>
      </c>
    </row>
    <row r="768" spans="1:5" x14ac:dyDescent="0.25">
      <c r="D768" s="19" t="s">
        <v>481</v>
      </c>
      <c r="E768" s="20">
        <v>0</v>
      </c>
    </row>
    <row r="769" spans="1:5" x14ac:dyDescent="0.25">
      <c r="D769" s="19" t="s">
        <v>407</v>
      </c>
      <c r="E769" s="20">
        <v>0</v>
      </c>
    </row>
    <row r="770" spans="1:5" x14ac:dyDescent="0.25">
      <c r="E770" s="21">
        <v>16782.560000000001</v>
      </c>
    </row>
    <row r="772" spans="1:5" x14ac:dyDescent="0.25">
      <c r="A772" s="16">
        <v>31677</v>
      </c>
      <c r="B772" s="17">
        <v>44558</v>
      </c>
      <c r="C772" s="18" t="s">
        <v>482</v>
      </c>
    </row>
    <row r="773" spans="1:5" x14ac:dyDescent="0.25">
      <c r="D773" s="19" t="s">
        <v>483</v>
      </c>
      <c r="E773" s="20">
        <v>320000</v>
      </c>
    </row>
    <row r="774" spans="1:5" x14ac:dyDescent="0.25">
      <c r="D774" s="19" t="s">
        <v>472</v>
      </c>
      <c r="E774" s="20">
        <v>-13559.32</v>
      </c>
    </row>
    <row r="775" spans="1:5" x14ac:dyDescent="0.25">
      <c r="D775" s="19" t="s">
        <v>473</v>
      </c>
      <c r="E775" s="20">
        <v>0</v>
      </c>
    </row>
    <row r="776" spans="1:5" x14ac:dyDescent="0.25">
      <c r="D776" s="19" t="s">
        <v>243</v>
      </c>
    </row>
    <row r="777" spans="1:5" x14ac:dyDescent="0.25">
      <c r="D777" s="19" t="s">
        <v>484</v>
      </c>
      <c r="E777" s="20">
        <v>0</v>
      </c>
    </row>
    <row r="778" spans="1:5" x14ac:dyDescent="0.25">
      <c r="D778" s="19" t="s">
        <v>272</v>
      </c>
      <c r="E778" s="20">
        <v>0</v>
      </c>
    </row>
    <row r="779" spans="1:5" x14ac:dyDescent="0.25">
      <c r="E779" s="21">
        <v>306440.68</v>
      </c>
    </row>
    <row r="781" spans="1:5" x14ac:dyDescent="0.25">
      <c r="A781" s="16">
        <v>31678</v>
      </c>
      <c r="B781" s="17">
        <v>44558</v>
      </c>
      <c r="C781" s="18" t="s">
        <v>485</v>
      </c>
    </row>
    <row r="782" spans="1:5" x14ac:dyDescent="0.25">
      <c r="D782" s="19" t="s">
        <v>486</v>
      </c>
      <c r="E782" s="20">
        <v>100000</v>
      </c>
    </row>
    <row r="783" spans="1:5" x14ac:dyDescent="0.25">
      <c r="D783" s="19" t="s">
        <v>93</v>
      </c>
    </row>
    <row r="784" spans="1:5" x14ac:dyDescent="0.25">
      <c r="D784" s="19" t="s">
        <v>159</v>
      </c>
      <c r="E784" s="20">
        <v>-4237.29</v>
      </c>
    </row>
    <row r="785" spans="1:5" x14ac:dyDescent="0.25">
      <c r="D785" s="19" t="s">
        <v>487</v>
      </c>
      <c r="E785" s="20">
        <v>0</v>
      </c>
    </row>
    <row r="786" spans="1:5" x14ac:dyDescent="0.25">
      <c r="D786" s="19" t="s">
        <v>488</v>
      </c>
      <c r="E786" s="20">
        <v>0</v>
      </c>
    </row>
    <row r="787" spans="1:5" x14ac:dyDescent="0.25">
      <c r="D787" s="19" t="s">
        <v>489</v>
      </c>
    </row>
    <row r="788" spans="1:5" x14ac:dyDescent="0.25">
      <c r="D788" s="19" t="s">
        <v>490</v>
      </c>
    </row>
    <row r="789" spans="1:5" x14ac:dyDescent="0.25">
      <c r="D789" s="19" t="s">
        <v>272</v>
      </c>
      <c r="E789" s="20">
        <v>0</v>
      </c>
    </row>
    <row r="790" spans="1:5" x14ac:dyDescent="0.25">
      <c r="E790" s="21">
        <v>95762.71</v>
      </c>
    </row>
    <row r="792" spans="1:5" x14ac:dyDescent="0.25">
      <c r="A792" s="16">
        <v>31679</v>
      </c>
      <c r="B792" s="17">
        <v>44558</v>
      </c>
      <c r="C792" s="18" t="s">
        <v>491</v>
      </c>
    </row>
    <row r="793" spans="1:5" x14ac:dyDescent="0.25">
      <c r="D793" s="19" t="s">
        <v>492</v>
      </c>
      <c r="E793" s="20">
        <v>30000</v>
      </c>
    </row>
    <row r="794" spans="1:5" x14ac:dyDescent="0.25">
      <c r="D794" s="19" t="s">
        <v>472</v>
      </c>
      <c r="E794" s="20">
        <v>-1271.19</v>
      </c>
    </row>
    <row r="795" spans="1:5" x14ac:dyDescent="0.25">
      <c r="D795" s="19" t="s">
        <v>473</v>
      </c>
      <c r="E795" s="20">
        <v>-4576.2700000000004</v>
      </c>
    </row>
    <row r="796" spans="1:5" x14ac:dyDescent="0.25">
      <c r="D796" s="19" t="s">
        <v>243</v>
      </c>
    </row>
    <row r="797" spans="1:5" x14ac:dyDescent="0.25">
      <c r="D797" s="19" t="s">
        <v>493</v>
      </c>
    </row>
    <row r="798" spans="1:5" x14ac:dyDescent="0.25">
      <c r="D798" s="19" t="s">
        <v>494</v>
      </c>
    </row>
    <row r="799" spans="1:5" x14ac:dyDescent="0.25">
      <c r="D799" s="19" t="s">
        <v>495</v>
      </c>
      <c r="E799" s="20">
        <v>0</v>
      </c>
    </row>
    <row r="800" spans="1:5" x14ac:dyDescent="0.25">
      <c r="E800" s="21">
        <v>24152.54</v>
      </c>
    </row>
    <row r="802" spans="1:5" x14ac:dyDescent="0.25">
      <c r="A802" s="16">
        <v>31680</v>
      </c>
      <c r="B802" s="17">
        <v>44558</v>
      </c>
      <c r="C802" s="18" t="s">
        <v>496</v>
      </c>
    </row>
    <row r="803" spans="1:5" x14ac:dyDescent="0.25">
      <c r="D803" s="19" t="s">
        <v>497</v>
      </c>
      <c r="E803" s="20">
        <v>75000</v>
      </c>
    </row>
    <row r="804" spans="1:5" x14ac:dyDescent="0.25">
      <c r="D804" s="19" t="s">
        <v>498</v>
      </c>
    </row>
    <row r="805" spans="1:5" x14ac:dyDescent="0.25">
      <c r="D805" s="19" t="s">
        <v>159</v>
      </c>
      <c r="E805" s="20">
        <v>-3177.9700000000003</v>
      </c>
    </row>
    <row r="806" spans="1:5" x14ac:dyDescent="0.25">
      <c r="D806" s="19" t="s">
        <v>499</v>
      </c>
      <c r="E806" s="20">
        <v>-11440.68</v>
      </c>
    </row>
    <row r="807" spans="1:5" x14ac:dyDescent="0.25">
      <c r="D807" s="19" t="s">
        <v>500</v>
      </c>
      <c r="E807" s="20">
        <v>0</v>
      </c>
    </row>
    <row r="808" spans="1:5" x14ac:dyDescent="0.25">
      <c r="D808" s="19" t="s">
        <v>501</v>
      </c>
      <c r="E808" s="20">
        <v>0</v>
      </c>
    </row>
    <row r="809" spans="1:5" x14ac:dyDescent="0.25">
      <c r="D809" s="19" t="s">
        <v>272</v>
      </c>
      <c r="E809" s="20">
        <v>0</v>
      </c>
    </row>
    <row r="810" spans="1:5" x14ac:dyDescent="0.25">
      <c r="E810" s="21">
        <v>60381.35</v>
      </c>
    </row>
    <row r="812" spans="1:5" x14ac:dyDescent="0.25">
      <c r="A812" s="16">
        <v>31681</v>
      </c>
      <c r="B812" s="17">
        <v>44558</v>
      </c>
      <c r="C812" s="18" t="s">
        <v>502</v>
      </c>
    </row>
    <row r="813" spans="1:5" x14ac:dyDescent="0.25">
      <c r="D813" s="19" t="s">
        <v>503</v>
      </c>
      <c r="E813" s="20">
        <v>40000</v>
      </c>
    </row>
    <row r="814" spans="1:5" x14ac:dyDescent="0.25">
      <c r="D814" s="19" t="s">
        <v>253</v>
      </c>
    </row>
    <row r="815" spans="1:5" x14ac:dyDescent="0.25">
      <c r="D815" s="19" t="s">
        <v>344</v>
      </c>
      <c r="E815" s="20">
        <v>-1694.92</v>
      </c>
    </row>
    <row r="816" spans="1:5" x14ac:dyDescent="0.25">
      <c r="D816" s="19" t="s">
        <v>504</v>
      </c>
    </row>
    <row r="817" spans="1:5" x14ac:dyDescent="0.25">
      <c r="D817" s="19" t="s">
        <v>505</v>
      </c>
      <c r="E817" s="20">
        <v>0</v>
      </c>
    </row>
    <row r="818" spans="1:5" x14ac:dyDescent="0.25">
      <c r="D818" s="19" t="s">
        <v>506</v>
      </c>
    </row>
    <row r="819" spans="1:5" x14ac:dyDescent="0.25">
      <c r="D819" s="19" t="s">
        <v>507</v>
      </c>
      <c r="E819" s="20">
        <v>0</v>
      </c>
    </row>
    <row r="820" spans="1:5" x14ac:dyDescent="0.25">
      <c r="D820" s="19" t="s">
        <v>508</v>
      </c>
    </row>
    <row r="821" spans="1:5" x14ac:dyDescent="0.25">
      <c r="D821" s="19" t="s">
        <v>509</v>
      </c>
      <c r="E821" s="20">
        <v>0</v>
      </c>
    </row>
    <row r="822" spans="1:5" x14ac:dyDescent="0.25">
      <c r="E822" s="21">
        <v>38305.08</v>
      </c>
    </row>
    <row r="824" spans="1:5" x14ac:dyDescent="0.25">
      <c r="A824" s="16">
        <v>31682</v>
      </c>
      <c r="B824" s="17">
        <v>44558</v>
      </c>
      <c r="C824" s="18" t="s">
        <v>510</v>
      </c>
    </row>
    <row r="825" spans="1:5" x14ac:dyDescent="0.25">
      <c r="D825" s="19" t="s">
        <v>511</v>
      </c>
      <c r="E825" s="20">
        <v>30000</v>
      </c>
    </row>
    <row r="826" spans="1:5" x14ac:dyDescent="0.25">
      <c r="D826" s="19" t="s">
        <v>93</v>
      </c>
    </row>
    <row r="827" spans="1:5" x14ac:dyDescent="0.25">
      <c r="D827" s="19" t="s">
        <v>344</v>
      </c>
      <c r="E827" s="20">
        <v>-1271.19</v>
      </c>
    </row>
    <row r="828" spans="1:5" x14ac:dyDescent="0.25">
      <c r="D828" s="19" t="s">
        <v>457</v>
      </c>
    </row>
    <row r="829" spans="1:5" x14ac:dyDescent="0.25">
      <c r="D829" s="19" t="s">
        <v>458</v>
      </c>
      <c r="E829" s="20">
        <v>-4576.2700000000004</v>
      </c>
    </row>
    <row r="830" spans="1:5" x14ac:dyDescent="0.25">
      <c r="D830" s="19" t="s">
        <v>251</v>
      </c>
    </row>
    <row r="831" spans="1:5" x14ac:dyDescent="0.25">
      <c r="D831" s="19" t="s">
        <v>512</v>
      </c>
      <c r="E831" s="20">
        <v>0</v>
      </c>
    </row>
    <row r="832" spans="1:5" x14ac:dyDescent="0.25">
      <c r="D832" s="19" t="s">
        <v>93</v>
      </c>
    </row>
    <row r="833" spans="1:5" x14ac:dyDescent="0.25">
      <c r="D833" s="19" t="s">
        <v>513</v>
      </c>
      <c r="E833" s="20">
        <v>0</v>
      </c>
    </row>
    <row r="834" spans="1:5" x14ac:dyDescent="0.25">
      <c r="D834" s="19" t="s">
        <v>461</v>
      </c>
      <c r="E834" s="20">
        <v>0</v>
      </c>
    </row>
    <row r="835" spans="1:5" x14ac:dyDescent="0.25">
      <c r="E835" s="21">
        <v>24152.54</v>
      </c>
    </row>
    <row r="837" spans="1:5" x14ac:dyDescent="0.25">
      <c r="A837" s="16">
        <v>31683</v>
      </c>
      <c r="B837" s="17">
        <v>44558</v>
      </c>
      <c r="C837" s="18" t="s">
        <v>514</v>
      </c>
    </row>
    <row r="838" spans="1:5" x14ac:dyDescent="0.25">
      <c r="D838" s="19" t="s">
        <v>515</v>
      </c>
      <c r="E838" s="20">
        <v>250000</v>
      </c>
    </row>
    <row r="839" spans="1:5" x14ac:dyDescent="0.25">
      <c r="D839" s="19" t="s">
        <v>253</v>
      </c>
    </row>
    <row r="840" spans="1:5" x14ac:dyDescent="0.25">
      <c r="D840" s="19" t="s">
        <v>344</v>
      </c>
      <c r="E840" s="20">
        <v>-10593.22</v>
      </c>
    </row>
    <row r="841" spans="1:5" x14ac:dyDescent="0.25">
      <c r="D841" s="19" t="s">
        <v>457</v>
      </c>
    </row>
    <row r="842" spans="1:5" x14ac:dyDescent="0.25">
      <c r="D842" s="19" t="s">
        <v>505</v>
      </c>
      <c r="E842" s="20">
        <v>0</v>
      </c>
    </row>
    <row r="843" spans="1:5" x14ac:dyDescent="0.25">
      <c r="D843" s="19" t="s">
        <v>516</v>
      </c>
    </row>
    <row r="844" spans="1:5" x14ac:dyDescent="0.25">
      <c r="D844" s="19" t="s">
        <v>517</v>
      </c>
    </row>
    <row r="845" spans="1:5" x14ac:dyDescent="0.25">
      <c r="D845" s="19" t="s">
        <v>518</v>
      </c>
      <c r="E845" s="20">
        <v>0</v>
      </c>
    </row>
    <row r="846" spans="1:5" x14ac:dyDescent="0.25">
      <c r="E846" s="21">
        <v>239406.78</v>
      </c>
    </row>
    <row r="848" spans="1:5" x14ac:dyDescent="0.25">
      <c r="A848" s="16">
        <v>31684</v>
      </c>
      <c r="B848" s="17">
        <v>44558</v>
      </c>
      <c r="C848" s="18" t="s">
        <v>519</v>
      </c>
    </row>
    <row r="849" spans="1:5" x14ac:dyDescent="0.25">
      <c r="D849" s="19" t="s">
        <v>520</v>
      </c>
      <c r="E849" s="20">
        <v>130059.6</v>
      </c>
    </row>
    <row r="850" spans="1:5" x14ac:dyDescent="0.25">
      <c r="D850" s="19" t="s">
        <v>521</v>
      </c>
    </row>
    <row r="851" spans="1:5" x14ac:dyDescent="0.25">
      <c r="D851" s="19" t="s">
        <v>522</v>
      </c>
      <c r="E851" s="20">
        <v>-5511</v>
      </c>
    </row>
    <row r="852" spans="1:5" x14ac:dyDescent="0.25">
      <c r="D852" s="19" t="s">
        <v>523</v>
      </c>
      <c r="E852" s="20">
        <v>-19839.600000000002</v>
      </c>
    </row>
    <row r="853" spans="1:5" x14ac:dyDescent="0.25">
      <c r="D853" s="19" t="s">
        <v>524</v>
      </c>
      <c r="E853" s="20">
        <v>0</v>
      </c>
    </row>
    <row r="854" spans="1:5" x14ac:dyDescent="0.25">
      <c r="D854" s="19" t="s">
        <v>525</v>
      </c>
      <c r="E854" s="20">
        <v>0</v>
      </c>
    </row>
    <row r="855" spans="1:5" x14ac:dyDescent="0.25">
      <c r="E855" s="21">
        <v>104709</v>
      </c>
    </row>
    <row r="857" spans="1:5" x14ac:dyDescent="0.25">
      <c r="A857" s="16">
        <v>31685</v>
      </c>
      <c r="B857" s="17">
        <v>44558</v>
      </c>
      <c r="C857" s="18" t="s">
        <v>526</v>
      </c>
    </row>
    <row r="858" spans="1:5" x14ac:dyDescent="0.25">
      <c r="D858" s="19" t="s">
        <v>527</v>
      </c>
      <c r="E858" s="20">
        <v>255000</v>
      </c>
    </row>
    <row r="859" spans="1:5" x14ac:dyDescent="0.25">
      <c r="D859" s="19" t="s">
        <v>93</v>
      </c>
    </row>
    <row r="860" spans="1:5" x14ac:dyDescent="0.25">
      <c r="D860" s="19" t="s">
        <v>528</v>
      </c>
      <c r="E860" s="20">
        <v>-10805.09</v>
      </c>
    </row>
    <row r="861" spans="1:5" x14ac:dyDescent="0.25">
      <c r="D861" s="19" t="s">
        <v>529</v>
      </c>
    </row>
    <row r="862" spans="1:5" x14ac:dyDescent="0.25">
      <c r="D862" s="19" t="s">
        <v>530</v>
      </c>
      <c r="E862" s="20">
        <v>0</v>
      </c>
    </row>
    <row r="863" spans="1:5" x14ac:dyDescent="0.25">
      <c r="D863" s="19" t="s">
        <v>531</v>
      </c>
    </row>
    <row r="864" spans="1:5" x14ac:dyDescent="0.25">
      <c r="D864" s="19" t="s">
        <v>532</v>
      </c>
    </row>
    <row r="865" spans="1:5" x14ac:dyDescent="0.25">
      <c r="D865" s="19" t="s">
        <v>404</v>
      </c>
    </row>
    <row r="866" spans="1:5" x14ac:dyDescent="0.25">
      <c r="D866" s="19" t="s">
        <v>365</v>
      </c>
      <c r="E866" s="20">
        <v>0</v>
      </c>
    </row>
    <row r="867" spans="1:5" x14ac:dyDescent="0.25">
      <c r="D867" s="19" t="s">
        <v>533</v>
      </c>
    </row>
    <row r="868" spans="1:5" x14ac:dyDescent="0.25">
      <c r="E868" s="21">
        <v>244194.91</v>
      </c>
    </row>
    <row r="870" spans="1:5" x14ac:dyDescent="0.25">
      <c r="A870" s="16">
        <v>31686</v>
      </c>
      <c r="B870" s="17">
        <v>44558</v>
      </c>
      <c r="C870" s="18" t="s">
        <v>534</v>
      </c>
    </row>
    <row r="871" spans="1:5" x14ac:dyDescent="0.25">
      <c r="D871" s="19" t="s">
        <v>535</v>
      </c>
      <c r="E871" s="20">
        <v>554600</v>
      </c>
    </row>
    <row r="872" spans="1:5" x14ac:dyDescent="0.25">
      <c r="D872" s="19" t="s">
        <v>326</v>
      </c>
    </row>
    <row r="873" spans="1:5" x14ac:dyDescent="0.25">
      <c r="D873" s="19" t="s">
        <v>536</v>
      </c>
      <c r="E873" s="20">
        <v>-23500</v>
      </c>
    </row>
    <row r="874" spans="1:5" x14ac:dyDescent="0.25">
      <c r="D874" s="19" t="s">
        <v>537</v>
      </c>
      <c r="E874" s="20">
        <v>-84600</v>
      </c>
    </row>
    <row r="875" spans="1:5" x14ac:dyDescent="0.25">
      <c r="D875" s="19" t="s">
        <v>538</v>
      </c>
      <c r="E875" s="20">
        <v>0</v>
      </c>
    </row>
    <row r="876" spans="1:5" x14ac:dyDescent="0.25">
      <c r="E876" s="21">
        <v>446500</v>
      </c>
    </row>
    <row r="878" spans="1:5" x14ac:dyDescent="0.25">
      <c r="A878" s="16">
        <v>31687</v>
      </c>
      <c r="B878" s="17">
        <v>44558</v>
      </c>
      <c r="C878" s="18" t="s">
        <v>539</v>
      </c>
    </row>
    <row r="879" spans="1:5" x14ac:dyDescent="0.25">
      <c r="D879" s="19" t="s">
        <v>540</v>
      </c>
      <c r="E879" s="20">
        <v>1882033.92</v>
      </c>
    </row>
    <row r="880" spans="1:5" x14ac:dyDescent="0.25">
      <c r="D880" s="19" t="s">
        <v>541</v>
      </c>
    </row>
    <row r="881" spans="1:5" x14ac:dyDescent="0.25">
      <c r="D881" s="19" t="s">
        <v>542</v>
      </c>
      <c r="E881" s="20">
        <v>-79747.199999999997</v>
      </c>
    </row>
    <row r="882" spans="1:5" x14ac:dyDescent="0.25">
      <c r="D882" s="19" t="s">
        <v>543</v>
      </c>
      <c r="E882" s="20">
        <v>0</v>
      </c>
    </row>
    <row r="883" spans="1:5" x14ac:dyDescent="0.25">
      <c r="D883" s="19" t="s">
        <v>544</v>
      </c>
    </row>
    <row r="884" spans="1:5" x14ac:dyDescent="0.25">
      <c r="D884" s="19" t="s">
        <v>545</v>
      </c>
      <c r="E884" s="20">
        <v>0</v>
      </c>
    </row>
    <row r="885" spans="1:5" x14ac:dyDescent="0.25">
      <c r="D885" s="19" t="s">
        <v>546</v>
      </c>
      <c r="E885" s="20">
        <v>0</v>
      </c>
    </row>
    <row r="886" spans="1:5" x14ac:dyDescent="0.25">
      <c r="D886" s="19" t="s">
        <v>547</v>
      </c>
      <c r="E886" s="20">
        <v>0</v>
      </c>
    </row>
    <row r="887" spans="1:5" x14ac:dyDescent="0.25">
      <c r="E887" s="21">
        <v>1802286.72</v>
      </c>
    </row>
    <row r="889" spans="1:5" x14ac:dyDescent="0.25">
      <c r="A889" s="16">
        <v>31688</v>
      </c>
      <c r="B889" s="17">
        <v>44558</v>
      </c>
      <c r="C889" s="18" t="s">
        <v>548</v>
      </c>
    </row>
    <row r="890" spans="1:5" x14ac:dyDescent="0.25">
      <c r="D890" s="19" t="s">
        <v>549</v>
      </c>
      <c r="E890" s="20">
        <v>57536</v>
      </c>
    </row>
    <row r="891" spans="1:5" x14ac:dyDescent="0.25">
      <c r="D891" s="19" t="s">
        <v>51</v>
      </c>
    </row>
    <row r="892" spans="1:5" x14ac:dyDescent="0.25">
      <c r="D892" s="19" t="s">
        <v>550</v>
      </c>
      <c r="E892" s="20">
        <v>-2480</v>
      </c>
    </row>
    <row r="893" spans="1:5" x14ac:dyDescent="0.25">
      <c r="D893" s="19" t="s">
        <v>551</v>
      </c>
      <c r="E893" s="20">
        <v>0</v>
      </c>
    </row>
    <row r="894" spans="1:5" x14ac:dyDescent="0.25">
      <c r="D894" s="19" t="s">
        <v>93</v>
      </c>
    </row>
    <row r="895" spans="1:5" x14ac:dyDescent="0.25">
      <c r="D895" s="19" t="s">
        <v>552</v>
      </c>
      <c r="E895" s="20">
        <v>0</v>
      </c>
    </row>
    <row r="896" spans="1:5" x14ac:dyDescent="0.25">
      <c r="D896" s="19" t="s">
        <v>553</v>
      </c>
      <c r="E896" s="20">
        <v>0</v>
      </c>
    </row>
    <row r="897" spans="1:5" x14ac:dyDescent="0.25">
      <c r="E897" s="21">
        <v>55056</v>
      </c>
    </row>
    <row r="899" spans="1:5" x14ac:dyDescent="0.25">
      <c r="A899" s="16">
        <v>31689</v>
      </c>
      <c r="B899" s="17">
        <v>44558</v>
      </c>
      <c r="C899" s="18" t="s">
        <v>260</v>
      </c>
    </row>
    <row r="900" spans="1:5" x14ac:dyDescent="0.25">
      <c r="D900" s="19" t="s">
        <v>554</v>
      </c>
      <c r="E900" s="20">
        <v>61902.8</v>
      </c>
    </row>
    <row r="901" spans="1:5" x14ac:dyDescent="0.25">
      <c r="D901" s="19" t="s">
        <v>51</v>
      </c>
    </row>
    <row r="902" spans="1:5" x14ac:dyDescent="0.25">
      <c r="D902" s="19" t="s">
        <v>555</v>
      </c>
      <c r="E902" s="20">
        <v>-2623</v>
      </c>
    </row>
    <row r="903" spans="1:5" x14ac:dyDescent="0.25">
      <c r="D903" s="19" t="s">
        <v>251</v>
      </c>
    </row>
    <row r="904" spans="1:5" x14ac:dyDescent="0.25">
      <c r="D904" s="19" t="s">
        <v>556</v>
      </c>
      <c r="E904" s="20">
        <v>0</v>
      </c>
    </row>
    <row r="905" spans="1:5" x14ac:dyDescent="0.25">
      <c r="D905" s="19" t="s">
        <v>557</v>
      </c>
      <c r="E905" s="20">
        <v>0</v>
      </c>
    </row>
    <row r="906" spans="1:5" x14ac:dyDescent="0.25">
      <c r="E906" s="21">
        <v>59279.8</v>
      </c>
    </row>
    <row r="908" spans="1:5" x14ac:dyDescent="0.25">
      <c r="A908" s="16">
        <v>31690</v>
      </c>
      <c r="B908" s="17">
        <v>44558</v>
      </c>
      <c r="C908" s="18" t="s">
        <v>22</v>
      </c>
    </row>
    <row r="909" spans="1:5" x14ac:dyDescent="0.25">
      <c r="D909" s="19" t="s">
        <v>23</v>
      </c>
      <c r="E909" s="20">
        <v>384213.72000000003</v>
      </c>
    </row>
    <row r="910" spans="1:5" x14ac:dyDescent="0.25">
      <c r="D910" s="19" t="s">
        <v>123</v>
      </c>
      <c r="E910" s="20">
        <v>0</v>
      </c>
    </row>
    <row r="911" spans="1:5" x14ac:dyDescent="0.25">
      <c r="D911" s="19" t="s">
        <v>558</v>
      </c>
      <c r="E911" s="20">
        <v>0</v>
      </c>
    </row>
    <row r="912" spans="1:5" x14ac:dyDescent="0.25">
      <c r="D912" s="19" t="s">
        <v>559</v>
      </c>
      <c r="E912" s="20">
        <v>0</v>
      </c>
    </row>
    <row r="913" spans="1:5" x14ac:dyDescent="0.25">
      <c r="D913" s="19" t="s">
        <v>26</v>
      </c>
      <c r="E913" s="20">
        <v>0</v>
      </c>
    </row>
    <row r="914" spans="1:5" x14ac:dyDescent="0.25">
      <c r="E914" s="21">
        <v>384213.72000000003</v>
      </c>
    </row>
    <row r="916" spans="1:5" x14ac:dyDescent="0.25">
      <c r="A916" s="16">
        <v>31691</v>
      </c>
      <c r="B916" s="17">
        <v>44558</v>
      </c>
      <c r="C916" s="18" t="s">
        <v>22</v>
      </c>
    </row>
    <row r="917" spans="1:5" x14ac:dyDescent="0.25">
      <c r="D917" s="19" t="s">
        <v>27</v>
      </c>
      <c r="E917" s="20">
        <v>333844.33</v>
      </c>
    </row>
    <row r="918" spans="1:5" x14ac:dyDescent="0.25">
      <c r="D918" s="19" t="s">
        <v>560</v>
      </c>
      <c r="E918" s="20">
        <v>0</v>
      </c>
    </row>
    <row r="919" spans="1:5" x14ac:dyDescent="0.25">
      <c r="D919" s="19" t="s">
        <v>561</v>
      </c>
      <c r="E919" s="20">
        <v>0</v>
      </c>
    </row>
    <row r="920" spans="1:5" x14ac:dyDescent="0.25">
      <c r="D920" s="19" t="s">
        <v>26</v>
      </c>
      <c r="E920" s="20">
        <v>0</v>
      </c>
    </row>
    <row r="921" spans="1:5" x14ac:dyDescent="0.25">
      <c r="E921" s="21">
        <v>333844.33</v>
      </c>
    </row>
    <row r="922" spans="1:5" x14ac:dyDescent="0.25">
      <c r="A922" s="34"/>
      <c r="B922" s="34"/>
      <c r="C922" s="34"/>
      <c r="D922" s="36"/>
      <c r="E922" s="37"/>
    </row>
    <row r="923" spans="1:5" x14ac:dyDescent="0.25">
      <c r="A923" s="34"/>
      <c r="B923" s="34"/>
      <c r="C923" s="34"/>
      <c r="D923" s="34"/>
      <c r="E923" s="38"/>
    </row>
    <row r="924" spans="1:5" x14ac:dyDescent="0.25">
      <c r="A924" s="39" t="s">
        <v>39</v>
      </c>
      <c r="B924" s="40"/>
      <c r="C924" s="40"/>
      <c r="D924" s="40"/>
      <c r="E924" s="41">
        <f>+E108+E117+E128+E139+E149+E162+E171+E182+E191+E199+E206+E215+E224+E235+E246+E256+E267+E274+E284+E294+E304+E315+E325+E334+E343+E352+E362+E372+E383+E394+E403+E412+E421+E432+E442+E452+E462+E473+E483+E495+E507+E517+E530+E539+E549+E558+E569+E580+E589+E600+E611+E620+E629+E640+E650+E660+E670+E681+E690+E700+E710+E720+E729+E741+E751+E761+E770+E779+E790+E800+E810+E822+E835+E846+E855+E868+E876+E887+E897+E906+E914+E921</f>
        <v>10261059.390000001</v>
      </c>
    </row>
    <row r="925" spans="1:5" x14ac:dyDescent="0.25">
      <c r="A925" s="40"/>
      <c r="B925" s="40"/>
      <c r="C925" s="40"/>
      <c r="D925" s="40"/>
      <c r="E925" s="42"/>
    </row>
    <row r="926" spans="1:5" x14ac:dyDescent="0.25">
      <c r="A926" s="27" t="s">
        <v>40</v>
      </c>
      <c r="B926" s="27"/>
      <c r="C926" s="27"/>
      <c r="D926" s="27"/>
      <c r="E926" s="28">
        <v>38175</v>
      </c>
    </row>
    <row r="927" spans="1:5" x14ac:dyDescent="0.25">
      <c r="A927" s="27" t="s">
        <v>41</v>
      </c>
      <c r="B927" s="27"/>
      <c r="C927" s="27"/>
      <c r="D927" s="27"/>
      <c r="E927" s="28">
        <v>29863.21</v>
      </c>
    </row>
    <row r="928" spans="1:5" x14ac:dyDescent="0.25">
      <c r="A928" s="40"/>
      <c r="B928" s="40"/>
      <c r="C928" s="40"/>
      <c r="D928" s="40"/>
      <c r="E928" s="42"/>
    </row>
    <row r="929" spans="1:5" x14ac:dyDescent="0.25">
      <c r="A929" s="43" t="s">
        <v>562</v>
      </c>
      <c r="B929" s="43"/>
      <c r="C929" s="43"/>
      <c r="D929" s="43"/>
      <c r="E929" s="44">
        <f>+E92+E94+E95-E924-E926-E927</f>
        <v>805003.12000000011</v>
      </c>
    </row>
    <row r="930" spans="1:5" x14ac:dyDescent="0.25">
      <c r="A930" s="3"/>
      <c r="B930" s="3"/>
      <c r="C930" s="3"/>
      <c r="D930" s="3"/>
      <c r="E930" s="3"/>
    </row>
    <row r="931" spans="1:5" x14ac:dyDescent="0.25">
      <c r="A931" s="3"/>
      <c r="B931" s="3"/>
      <c r="C931" s="3"/>
      <c r="D931" s="3"/>
      <c r="E931" s="3"/>
    </row>
    <row r="932" spans="1:5" x14ac:dyDescent="0.25">
      <c r="A932" s="3"/>
      <c r="B932" s="3"/>
      <c r="C932" s="3"/>
      <c r="D932" s="3"/>
      <c r="E932" s="3"/>
    </row>
    <row r="933" spans="1:5" x14ac:dyDescent="0.25">
      <c r="A933" s="3"/>
      <c r="B933" s="3"/>
      <c r="C933" s="3"/>
      <c r="D933" s="3"/>
      <c r="E933" s="3"/>
    </row>
    <row r="934" spans="1:5" x14ac:dyDescent="0.25">
      <c r="A934" s="3"/>
      <c r="B934" s="3"/>
      <c r="C934" s="3"/>
      <c r="D934" s="3"/>
      <c r="E934" s="3"/>
    </row>
    <row r="935" spans="1:5" x14ac:dyDescent="0.25">
      <c r="A935" s="3"/>
      <c r="B935" s="3"/>
      <c r="C935" s="45" t="s">
        <v>43</v>
      </c>
      <c r="D935" s="45" t="s">
        <v>44</v>
      </c>
      <c r="E935" s="3"/>
    </row>
    <row r="936" spans="1:5" x14ac:dyDescent="0.25">
      <c r="A936" s="3"/>
      <c r="B936" s="3"/>
      <c r="C936" s="45" t="s">
        <v>45</v>
      </c>
      <c r="D936" s="45" t="s">
        <v>46</v>
      </c>
      <c r="E936" s="3"/>
    </row>
    <row r="937" spans="1:5" x14ac:dyDescent="0.25">
      <c r="A937" s="3"/>
      <c r="B937" s="3"/>
      <c r="C937" s="3"/>
      <c r="D937" s="3"/>
      <c r="E937" s="3"/>
    </row>
    <row r="938" spans="1:5" x14ac:dyDescent="0.25">
      <c r="A938" s="3"/>
      <c r="B938" s="3"/>
      <c r="C938" s="3"/>
      <c r="D938" s="3"/>
      <c r="E938" s="3"/>
    </row>
    <row r="939" spans="1:5" x14ac:dyDescent="0.25">
      <c r="A939" s="3"/>
      <c r="B939" s="3"/>
      <c r="C939" s="3"/>
      <c r="D939" s="3"/>
      <c r="E939" s="3"/>
    </row>
    <row r="940" spans="1:5" x14ac:dyDescent="0.25">
      <c r="A940" s="3"/>
      <c r="B940" s="3"/>
      <c r="C940" s="3"/>
      <c r="D940" s="3"/>
      <c r="E940" s="3"/>
    </row>
    <row r="941" spans="1:5" x14ac:dyDescent="0.25">
      <c r="A941" s="3"/>
      <c r="B941" s="3"/>
      <c r="C941" s="3"/>
      <c r="D941" s="3"/>
      <c r="E941" s="3"/>
    </row>
    <row r="942" spans="1:5" x14ac:dyDescent="0.25">
      <c r="A942" s="1"/>
      <c r="B942" s="1"/>
      <c r="C942" s="1"/>
      <c r="D942" s="1"/>
      <c r="E942" s="1"/>
    </row>
    <row r="943" spans="1:5" x14ac:dyDescent="0.25">
      <c r="A943" s="1"/>
      <c r="B943" s="1"/>
      <c r="C943" s="1"/>
      <c r="D943" s="1"/>
      <c r="E943" s="1"/>
    </row>
    <row r="944" spans="1:5" x14ac:dyDescent="0.25">
      <c r="A944" s="1"/>
      <c r="B944" s="1"/>
      <c r="C944" s="1"/>
      <c r="D944" s="1"/>
      <c r="E944" s="1"/>
    </row>
    <row r="945" spans="1:5" x14ac:dyDescent="0.25">
      <c r="A945" s="1"/>
      <c r="B945" s="1"/>
      <c r="C945" s="1"/>
      <c r="D945" s="1"/>
      <c r="E945" s="1"/>
    </row>
    <row r="946" spans="1:5" ht="23.25" x14ac:dyDescent="0.25">
      <c r="A946" s="4" t="s">
        <v>0</v>
      </c>
      <c r="B946" s="4"/>
      <c r="C946" s="4"/>
      <c r="D946" s="4"/>
      <c r="E946" s="4"/>
    </row>
    <row r="947" spans="1:5" ht="19.5" x14ac:dyDescent="0.25">
      <c r="A947" s="5" t="s">
        <v>1</v>
      </c>
      <c r="B947" s="5"/>
      <c r="C947" s="5"/>
      <c r="D947" s="5"/>
      <c r="E947" s="5"/>
    </row>
    <row r="948" spans="1:5" ht="19.5" x14ac:dyDescent="0.25">
      <c r="A948" s="6" t="s">
        <v>563</v>
      </c>
      <c r="B948" s="6"/>
      <c r="C948" s="6"/>
      <c r="D948" s="6"/>
      <c r="E948" s="6"/>
    </row>
    <row r="949" spans="1:5" x14ac:dyDescent="0.25">
      <c r="A949" s="7" t="s">
        <v>3</v>
      </c>
      <c r="B949" s="7"/>
      <c r="C949" s="7"/>
      <c r="D949" s="7"/>
      <c r="E949" s="7"/>
    </row>
    <row r="950" spans="1:5" x14ac:dyDescent="0.25">
      <c r="A950" s="7" t="s">
        <v>4</v>
      </c>
      <c r="B950" s="7"/>
      <c r="C950" s="7"/>
      <c r="D950" s="7"/>
      <c r="E950" s="7"/>
    </row>
    <row r="951" spans="1:5" x14ac:dyDescent="0.25">
      <c r="A951" s="46"/>
      <c r="B951" s="46"/>
      <c r="C951" s="46"/>
      <c r="D951" s="46"/>
      <c r="E951" s="46"/>
    </row>
    <row r="952" spans="1:5" x14ac:dyDescent="0.25">
      <c r="A952" s="8" t="s">
        <v>5</v>
      </c>
      <c r="B952" s="9"/>
      <c r="C952" s="9"/>
      <c r="D952" s="46"/>
      <c r="E952" s="10">
        <v>8602573.2200000007</v>
      </c>
    </row>
    <row r="953" spans="1:5" x14ac:dyDescent="0.25">
      <c r="A953" s="8"/>
      <c r="B953" s="46"/>
      <c r="C953" s="46"/>
      <c r="D953" s="46"/>
      <c r="E953" s="10"/>
    </row>
    <row r="954" spans="1:5" x14ac:dyDescent="0.25">
      <c r="A954" s="8"/>
      <c r="B954" s="46"/>
      <c r="C954" s="46"/>
      <c r="D954" s="46"/>
      <c r="E954" s="10"/>
    </row>
    <row r="955" spans="1:5" x14ac:dyDescent="0.25">
      <c r="A955" s="25" t="s">
        <v>40</v>
      </c>
      <c r="B955" s="25"/>
      <c r="C955" s="25"/>
      <c r="D955" s="25"/>
      <c r="E955" s="47">
        <v>175</v>
      </c>
    </row>
    <row r="956" spans="1:5" x14ac:dyDescent="0.25">
      <c r="A956" s="12"/>
      <c r="B956" s="12"/>
      <c r="C956" s="12"/>
      <c r="D956" s="12"/>
      <c r="E956" s="48"/>
    </row>
    <row r="957" spans="1:5" x14ac:dyDescent="0.25">
      <c r="A957" s="29" t="s">
        <v>564</v>
      </c>
      <c r="B957" s="29"/>
      <c r="C957" s="29"/>
      <c r="D957" s="29"/>
      <c r="E957" s="49">
        <f>+E952-E955</f>
        <v>8602398.2200000007</v>
      </c>
    </row>
    <row r="958" spans="1:5" x14ac:dyDescent="0.25">
      <c r="A958" s="12"/>
      <c r="B958" s="12"/>
      <c r="C958" s="12"/>
      <c r="D958" s="12"/>
      <c r="E958" s="12"/>
    </row>
    <row r="959" spans="1:5" x14ac:dyDescent="0.25">
      <c r="A959" s="12"/>
      <c r="B959" s="12"/>
      <c r="C959" s="12"/>
      <c r="D959" s="12"/>
      <c r="E959" s="12"/>
    </row>
    <row r="960" spans="1:5" x14ac:dyDescent="0.25">
      <c r="A960" s="12"/>
      <c r="B960" s="12"/>
      <c r="C960" s="12"/>
      <c r="D960" s="12"/>
      <c r="E960" s="12"/>
    </row>
    <row r="961" spans="1:5" x14ac:dyDescent="0.25">
      <c r="A961" s="12"/>
      <c r="B961" s="12"/>
      <c r="C961" s="12"/>
      <c r="D961" s="12"/>
      <c r="E961" s="12"/>
    </row>
    <row r="962" spans="1:5" x14ac:dyDescent="0.25">
      <c r="A962" s="12"/>
      <c r="B962" s="12"/>
      <c r="C962" s="12"/>
      <c r="D962" s="12"/>
      <c r="E962" s="12"/>
    </row>
    <row r="963" spans="1:5" x14ac:dyDescent="0.25">
      <c r="A963" s="12"/>
      <c r="B963" s="12"/>
      <c r="C963" s="31" t="s">
        <v>43</v>
      </c>
      <c r="D963" s="31" t="s">
        <v>565</v>
      </c>
      <c r="E963" s="12"/>
    </row>
    <row r="964" spans="1:5" x14ac:dyDescent="0.25">
      <c r="A964" s="12"/>
      <c r="B964" s="12"/>
      <c r="C964" s="31" t="s">
        <v>45</v>
      </c>
      <c r="D964" s="31" t="s">
        <v>46</v>
      </c>
      <c r="E964" s="12"/>
    </row>
    <row r="965" spans="1:5" x14ac:dyDescent="0.25">
      <c r="A965" s="50"/>
      <c r="B965" s="51"/>
      <c r="C965" s="52"/>
      <c r="D965" s="34"/>
      <c r="E965" s="34"/>
    </row>
  </sheetData>
  <mergeCells count="16">
    <mergeCell ref="A947:E947"/>
    <mergeCell ref="A948:E948"/>
    <mergeCell ref="A949:E949"/>
    <mergeCell ref="A950:E950"/>
    <mergeCell ref="A87:E87"/>
    <mergeCell ref="A88:E88"/>
    <mergeCell ref="A89:E89"/>
    <mergeCell ref="A90:E90"/>
    <mergeCell ref="A91:E91"/>
    <mergeCell ref="A946:E946"/>
    <mergeCell ref="A6:E6"/>
    <mergeCell ref="A7:E7"/>
    <mergeCell ref="A8:E8"/>
    <mergeCell ref="A9:E9"/>
    <mergeCell ref="A10:E10"/>
    <mergeCell ref="A86:E86"/>
  </mergeCells>
  <printOptions horizontalCentered="1"/>
  <pageMargins left="0.5" right="0.5" top="0.5" bottom="0.5" header="0" footer="0"/>
  <pageSetup scale="90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Stefany Moreta Perez</dc:creator>
  <cp:lastModifiedBy>Clara Stefany Moreta Perez</cp:lastModifiedBy>
  <dcterms:created xsi:type="dcterms:W3CDTF">2022-01-12T12:33:20Z</dcterms:created>
  <dcterms:modified xsi:type="dcterms:W3CDTF">2022-01-12T12:34:24Z</dcterms:modified>
</cp:coreProperties>
</file>